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2"/>
  </bookViews>
  <sheets>
    <sheet name="1. HH_HT andmed 01.07.17 " sheetId="1" r:id="rId1"/>
    <sheet name="2. Tegevuste kava" sheetId="2" r:id="rId2"/>
    <sheet name="Tegevuste kava " sheetId="3" r:id="rId3"/>
    <sheet name="Leht1" sheetId="4" state="hidden" r:id="rId4"/>
  </sheets>
  <externalReferences>
    <externalReference r:id="rId7"/>
  </externalReferences>
  <definedNames>
    <definedName name="Rahastusallikas">#REF!</definedName>
    <definedName name="Vahendid">'Leht1'!$C$7:$C$15</definedName>
    <definedName name="x_y_100__x___noorte_arv__kes_osalevad_noorsootöös_y___kõikide_noorte_arv">'[1]3_Tulemusindikaatorid'!#REF!</definedName>
  </definedNames>
  <calcPr fullCalcOnLoad="1"/>
</workbook>
</file>

<file path=xl/comments1.xml><?xml version="1.0" encoding="utf-8"?>
<comments xmlns="http://schemas.openxmlformats.org/spreadsheetml/2006/main">
  <authors>
    <author>Kaire Soomets</author>
    <author>Einike M?lder</author>
  </authors>
  <commentList>
    <comment ref="Q13" authorId="0">
      <text>
        <r>
          <rPr>
            <sz val="12"/>
            <rFont val="Arial Narrow"/>
            <family val="2"/>
          </rPr>
          <t>Õppekava alusel. EHIS-es registreeritud</t>
        </r>
        <r>
          <rPr>
            <sz val="9"/>
            <rFont val="Segoe UI"/>
            <family val="2"/>
          </rPr>
          <t xml:space="preserve">
</t>
        </r>
      </text>
    </comment>
    <comment ref="S13" authorId="1">
      <text>
        <r>
          <rPr>
            <sz val="11"/>
            <rFont val="Arial Narrow"/>
            <family val="2"/>
          </rPr>
          <t xml:space="preserve">
HT ja HH osalemiseks KOV poolt loodud võimalused. Nt fond transpordi ja/või osalustasude hüvitamiseks.</t>
        </r>
      </text>
    </comment>
    <comment ref="D14" authorId="0">
      <text>
        <r>
          <rPr>
            <sz val="11"/>
            <rFont val="Arial Narrow"/>
            <family val="2"/>
          </rPr>
          <t>Nimetada asutus(ed) ja organisatsioon(id), kes võimalusi pakuvad</t>
        </r>
      </text>
    </comment>
    <comment ref="E14" authorId="1">
      <text>
        <r>
          <rPr>
            <sz val="9"/>
            <rFont val="Arial Narrow"/>
            <family val="2"/>
          </rPr>
          <t xml:space="preserve">
</t>
        </r>
        <r>
          <rPr>
            <sz val="11"/>
            <rFont val="Arial Narrow"/>
            <family val="2"/>
          </rPr>
          <t>Loodus- ja täppisteaduste ning tehnoloogia (LTT) valdkonnas pakutav regulaarne juhendatud tegevus</t>
        </r>
      </text>
    </comment>
    <comment ref="G14" authorId="1">
      <text>
        <r>
          <rPr>
            <sz val="9"/>
            <rFont val="Segoe UI"/>
            <family val="2"/>
          </rPr>
          <t xml:space="preserve">
</t>
        </r>
        <r>
          <rPr>
            <sz val="12"/>
            <rFont val="Arial Narrow"/>
            <family val="2"/>
          </rPr>
          <t xml:space="preserve">Regulaarselt toimuvad ja juhendatud spordiringid (treeningud). </t>
        </r>
      </text>
    </comment>
    <comment ref="I14" authorId="1">
      <text>
        <r>
          <rPr>
            <sz val="10"/>
            <rFont val="Arial Narrow"/>
            <family val="2"/>
          </rPr>
          <t xml:space="preserve">Regulaarselt toimuvad ja juhendatud tegevused muusika valdkonnas
</t>
        </r>
      </text>
    </comment>
    <comment ref="K14" authorId="1">
      <text>
        <r>
          <rPr>
            <sz val="9"/>
            <rFont val="Segoe UI"/>
            <family val="2"/>
          </rPr>
          <t xml:space="preserve">
</t>
        </r>
        <r>
          <rPr>
            <sz val="11"/>
            <rFont val="Arial Narrow"/>
            <family val="2"/>
          </rPr>
          <t>Regulaarselt toimuvad ja juhendatud tegevused tantsu valdkonnas</t>
        </r>
      </text>
    </comment>
    <comment ref="M14" authorId="1">
      <text>
        <r>
          <rPr>
            <sz val="9"/>
            <rFont val="Segoe UI"/>
            <family val="2"/>
          </rPr>
          <t xml:space="preserve">
</t>
        </r>
        <r>
          <rPr>
            <sz val="11"/>
            <rFont val="Arial Narrow"/>
            <family val="2"/>
          </rPr>
          <t>Regulaarselt toimuvad ja juhendatud tegevused kunsti valdkonnas</t>
        </r>
      </text>
    </comment>
    <comment ref="O14" authorId="1">
      <text>
        <r>
          <rPr>
            <sz val="12"/>
            <rFont val="Arial Narrow"/>
            <family val="2"/>
          </rPr>
          <t xml:space="preserve"> Regulaarne ja juhendatud  tegevus järgmistes valdkondades: muusika, kunst, tants, üldkultuur</t>
        </r>
      </text>
    </comment>
    <comment ref="Q14" authorId="1">
      <text>
        <r>
          <rPr>
            <sz val="14"/>
            <rFont val="Arial Narrow"/>
            <family val="2"/>
          </rPr>
          <t xml:space="preserve">
Huvikooli 1 õppekava=1 võimalus. 1 Võimalus = KOV poolt  toetatud õppekava väljaspool KOV (tasub õppetasu vms)</t>
        </r>
      </text>
    </comment>
    <comment ref="O4" authorId="1">
      <text>
        <r>
          <rPr>
            <b/>
            <sz val="10"/>
            <rFont val="Arial Narrow"/>
            <family val="2"/>
          </rPr>
          <t>Unikaalne osalus kõigis tegevustes = igat noort loetakse ühe korra.</t>
        </r>
      </text>
    </comment>
    <comment ref="F14" authorId="1">
      <text>
        <r>
          <rPr>
            <sz val="10"/>
            <rFont val="Segoe UI"/>
            <family val="2"/>
          </rPr>
          <t xml:space="preserve">
Unikaalne osalus ühes tegevuses.</t>
        </r>
      </text>
    </comment>
  </commentList>
</comments>
</file>

<file path=xl/sharedStrings.xml><?xml version="1.0" encoding="utf-8"?>
<sst xmlns="http://schemas.openxmlformats.org/spreadsheetml/2006/main" count="366" uniqueCount="226">
  <si>
    <t>Võimaluste arv</t>
  </si>
  <si>
    <t>Huvitegevus</t>
  </si>
  <si>
    <t>Jrk.nr.</t>
  </si>
  <si>
    <t>Piirkonna eesmärk</t>
  </si>
  <si>
    <t>Tegevuse sisu ja eesmärk</t>
  </si>
  <si>
    <t>Sihtgrupp</t>
  </si>
  <si>
    <t>Kaasatud partnerid</t>
  </si>
  <si>
    <t>Tegevuse algus</t>
  </si>
  <si>
    <t>Tegevuse lõpp</t>
  </si>
  <si>
    <t>Eelarve</t>
  </si>
  <si>
    <t>Eelarve sisu</t>
  </si>
  <si>
    <t>Rahastusallikas</t>
  </si>
  <si>
    <t>LTT</t>
  </si>
  <si>
    <t>Osalejate arv</t>
  </si>
  <si>
    <t>Muud organisatsioonid</t>
  </si>
  <si>
    <t>Üldhariduskool</t>
  </si>
  <si>
    <t>Sport</t>
  </si>
  <si>
    <t xml:space="preserve">Huvikool </t>
  </si>
  <si>
    <t>Noortekeskus</t>
  </si>
  <si>
    <t>Omavalitsus</t>
  </si>
  <si>
    <t>Huviharidus</t>
  </si>
  <si>
    <t>Noorte arv</t>
  </si>
  <si>
    <t>7.-12.aastased</t>
  </si>
  <si>
    <t>13.-19.aastased</t>
  </si>
  <si>
    <t>Kasusaajate (osalejate) arv</t>
  </si>
  <si>
    <t>Muud KOV poolt loodud võimalused HT ja HH tegevustes osalemiseks (takistuste eemaldamine)</t>
  </si>
  <si>
    <t>KOKKU</t>
  </si>
  <si>
    <t>Kirjelda võimalust</t>
  </si>
  <si>
    <t xml:space="preserve">Kitsaskoha kirjeldus </t>
  </si>
  <si>
    <t>Tuua välja KOV välised partnerid, kes on tegevusega seotud (toetavad tegevust, aitavad korraldada , koostöö vms).Soovituslik</t>
  </si>
  <si>
    <t>Millal algavad tegevused/ rahastamin.</t>
  </si>
  <si>
    <t>Millal tegevused/rahastus lõppeb.</t>
  </si>
  <si>
    <t>Noorte arv ning võimaluste arv huvihariduses ja huvitegevuses seisuga 01.07.2017</t>
  </si>
  <si>
    <t>KOV</t>
  </si>
  <si>
    <t>Tegevus kitsaskoha lahendamiseks</t>
  </si>
  <si>
    <r>
      <t xml:space="preserve">Soovitame eelarve sisu juures lahti kirjutada vähemalt: </t>
    </r>
    <r>
      <rPr>
        <b/>
        <i/>
        <sz val="11"/>
        <rFont val="Arial Narrow"/>
        <family val="2"/>
      </rPr>
      <t xml:space="preserve">transport, personalikulu, vahendid. </t>
    </r>
  </si>
  <si>
    <t>Üldkultuur</t>
  </si>
  <si>
    <t>Huvihariduse ja huvitegevuse tegevuste kava 01.09.2017-31.12.2018.</t>
  </si>
  <si>
    <t xml:space="preserve">Kitsaskoha kirjeldus, mis võimaldab kava lugejal mõista kitsaskoha sisu ning võimalikku konteksti. </t>
  </si>
  <si>
    <r>
      <t xml:space="preserve">Tegevuse  nimetus peab väljendama tegevuse sisu. </t>
    </r>
  </si>
  <si>
    <t>Kirjeldage tegevuse sisu (kes ja kuidas teeb, milliseid vahendeid soetatakse, kuidas noored jõuavad tegevustesse)  ja eesmärki .</t>
  </si>
  <si>
    <r>
      <t xml:space="preserve">Täiendavate võimaluste arv. </t>
    </r>
  </si>
  <si>
    <t xml:space="preserve">Eelarve 2017. aastal </t>
  </si>
  <si>
    <t xml:space="preserve">Eelarve 2018.aastal. </t>
  </si>
  <si>
    <t>Juriidiline isik</t>
  </si>
  <si>
    <t>Tabelisse märgitakse huvihariduse ja huvitegevuse võimalused ja tegevustes osalevate noorte arv. Nimetatakse organisatsioonid või asutused kes võimalusi pakuvad</t>
  </si>
  <si>
    <t xml:space="preserve">Märkida arvuliselt huvikoolides  pakutavad huvitegevuste  ja huvihariduse võimaluste arv (sh tegevused munitsipaal- ja erahuvikoolides KOV-is kui väljaspool KOV-i). </t>
  </si>
  <si>
    <t>*Vajadusel võib ridu juurde lisada.</t>
  </si>
  <si>
    <t xml:space="preserve">Märkida arvuliselt  noortekeskustes pakutavad huvitegevuse võimalused    </t>
  </si>
  <si>
    <t>Märkida arvuliselt üldhariduskoolis pakutavad huvitegevuse võimalused</t>
  </si>
  <si>
    <t xml:space="preserve">Muud KOV asutus </t>
  </si>
  <si>
    <t>Noorteorganisatsioonid</t>
  </si>
  <si>
    <t xml:space="preserve">Märkida arvuliselt  huvitegevusi pakkuvate noorteühingute (nt: 4H, T.O.R.E, Gaidid, Noorkotkad, Kodutütred jne)  poolt pakutavad huvitegevused.  </t>
  </si>
  <si>
    <t>Huvihariduse ja huvitegevuse pakkujad</t>
  </si>
  <si>
    <t>Muusika</t>
  </si>
  <si>
    <t>Tants</t>
  </si>
  <si>
    <t>Kunst</t>
  </si>
  <si>
    <t>Sõnasta piirkonna eesmärk.</t>
  </si>
  <si>
    <t xml:space="preserve">KOV </t>
  </si>
  <si>
    <t xml:space="preserve">Märkida arvuliselt  huvitegevusi pakkuvate KOV asutuste (nt: kultuurikeskuste, raamatukogude, muuseumide jt) poolt pakutavad huvitegevused.  </t>
  </si>
  <si>
    <r>
      <rPr>
        <i/>
        <sz val="10"/>
        <color indexed="23"/>
        <rFont val="Arial Narrow"/>
        <family val="2"/>
      </rPr>
      <t>Märkida arvuliselt muude organisatsioonide (MTÜ, SA, OÜ, kutsekoolide, rakenduskõrgkoolide jt) poolt pakutavad huvitegevuse võimalused.</t>
    </r>
    <r>
      <rPr>
        <sz val="10"/>
        <color indexed="23"/>
        <rFont val="Arial Narrow"/>
        <family val="2"/>
      </rPr>
      <t xml:space="preserve">     </t>
    </r>
  </si>
  <si>
    <t>KOV vahendid</t>
  </si>
  <si>
    <t>HH/HT täiendav toetus</t>
  </si>
  <si>
    <t>ESF KOV KTG</t>
  </si>
  <si>
    <t>Varaait</t>
  </si>
  <si>
    <t>ANK konkurss</t>
  </si>
  <si>
    <t>Muud vahendid</t>
  </si>
  <si>
    <t>Õpilasmalevad</t>
  </si>
  <si>
    <t>Töösuvi</t>
  </si>
  <si>
    <t>Nopi üles</t>
  </si>
  <si>
    <t>Milliste vahendite toel planeeritakse tegevust ellu viia. Nimeta. Nt KOV eelarve, HH/HT täiendav toetus, ESF KOV, Varaait, ANK-ide projektikonkurss, muu projektikonkurss vms. Mitmest allikast rahastamise puhul soovitame täpsustada kulude lõikes rahastusallikad.</t>
  </si>
  <si>
    <t>Huvihariduses ja huvitegevustes osalevate noorte arv:</t>
  </si>
  <si>
    <t>Osalemise võimaluste arv:</t>
  </si>
  <si>
    <t>20.-26. aastased</t>
  </si>
  <si>
    <t>Häädemeeste vald</t>
  </si>
  <si>
    <t>Häädemeeste Keskkool</t>
  </si>
  <si>
    <t>Metsapoole Põhikool</t>
  </si>
  <si>
    <t>Häädemeeste Muusikakool</t>
  </si>
  <si>
    <t>Häädemeeste Huvikeskus</t>
  </si>
  <si>
    <t>Noorkotkad</t>
  </si>
  <si>
    <t>Kaitseliit</t>
  </si>
  <si>
    <t>Teiste KOV huvikoolid, erahuvikoolid, klubid</t>
  </si>
  <si>
    <t>Õpilaskoha maksumuste tasumine teistele KOVdele garantiikirjade alusel, osaliselt õppetasude maksmine erahuvikoolidele.</t>
  </si>
  <si>
    <t xml:space="preserve">Omavalitsus(ed):  Häädemeeste vald </t>
  </si>
  <si>
    <t xml:space="preserve">4 - 5 </t>
  </si>
  <si>
    <t>Olemas on piisavalt õppe- ja tegevusvahendeid uute HH/HT võimaluste loomiseks</t>
  </si>
  <si>
    <t>4 - 5 (otseselt seotud eelmise tegevusega)</t>
  </si>
  <si>
    <t>HH/HT täiendav toetus. 2017. a lõpul alustatud uute võimaluste jaoks vahendite hankimine võib toimuda ka 2018. toetusest.</t>
  </si>
  <si>
    <t>Vahendid - spordivahendid, esinemiskostüümid</t>
  </si>
  <si>
    <t>Noored vanuses 7-19 aastat, kellel esineb takistusi huvihairduses/huvitegevuses osalemiseks</t>
  </si>
  <si>
    <t>dets 2018</t>
  </si>
  <si>
    <t>okt 2017</t>
  </si>
  <si>
    <t xml:space="preserve">HH/HT täiendavast toetusest. </t>
  </si>
  <si>
    <t>7.-26.aastased KOKKU</t>
  </si>
  <si>
    <t>sept 2017</t>
  </si>
  <si>
    <t>Vallas 01.07.2017 seisuga olemasolevaid HH/HT tegevusi jätkatakse vähemalt senises mahus</t>
  </si>
  <si>
    <t xml:space="preserve">KOV eelarve </t>
  </si>
  <si>
    <t>Kogu tegevuse eelarve (eurodes).</t>
  </si>
  <si>
    <t>Olemas on pädevad juhendajad ja õpetajad uute HH/HT võimaluste loomiseks kõigile valla noortele</t>
  </si>
  <si>
    <t>Naaberomavalitsused, teised huvikoolid ja klubid, kelle töötajate hulgas võib olla sobivaid kandidaate juhendajateks</t>
  </si>
  <si>
    <t>HH/HT täiendav toetus. 2017. a loodavate uute ringide osas jätkub personalikulude rahastamine ka 2018. a täiendava HH/HT summadest järjepidevuse tagamiseks.</t>
  </si>
  <si>
    <r>
      <t xml:space="preserve">Piirkonna visioon: </t>
    </r>
    <r>
      <rPr>
        <i/>
        <sz val="12"/>
        <color indexed="23"/>
        <rFont val="Arial Narrow"/>
        <family val="2"/>
      </rPr>
      <t xml:space="preserve"> Häädemeeste vald on noortele kättesaadavate, mitmekesiste ja ligitõmbavate huvihariduse ja huvitegevuse võimalustega kodukant.</t>
    </r>
  </si>
  <si>
    <t>sept/okt 2017</t>
  </si>
  <si>
    <t>Vallas on noori, kelle huvihariduses ja huvitegevuses osalemist piiravad logistilised, transpordiga seotud tingimused, kuid ka majanduslikud võimalused. Viimased ei ole alati seotud toimetulekuraskustega, kui lapse või noore huvid ja anded nõuavad tavapärasest suuremaid kulutusi või on peres rohkem huvitegevustes  osalevaid lapsi. Mitmete noortele atraktiivsete huvialade harrastamine eeldab kallihinnalist varustust ja kõrget osalustasu</t>
  </si>
  <si>
    <t>Personalikulu koos maksudega kokku kuni 2 ametikoha ulatuses (arvestusega 0,3 ak uuele huviringile). Koolituskulud juhendajate/õpetajate täiendõppeks</t>
  </si>
  <si>
    <t>Teised KOV, kelle võimaluste kasutamist valla noorte poolt vallaeelarvest toetatakse</t>
  </si>
  <si>
    <t>20 (perioodi jooksul lisanduvad noored huvitegevuses osalejad erinevates HH/HT pakkuvates asutustes)</t>
  </si>
  <si>
    <t>Vallas pakutavaid HH/HT võimalusi, sh lisanduvaid uusi võimalusi ja nende loomise kavatsust tutvustatakse süsteemselt valla kodulehel ja valla ajalehes. Kasutatakse võimalikult palju noorte suhtlusvõrgustikke ja (uuesti käivitatava) avatud noortekesuse võimalusi</t>
  </si>
  <si>
    <t xml:space="preserve">Osa noorte kõrvalejäämine HH/HT osalemisest on seotud piisava info puudumisega võimaluste kohta koduvallas ja väljaspool. Eriti puudutab see noori, kes ei õpi valla koolides. </t>
  </si>
  <si>
    <t>Juhendajate leidmine ja palkamine uute HH/HT võimaluste loomiseks vastavalt noorte huvidele ja soovidele. Lisategevusena olemasolevate õpetajate ja huvitegevuste juhendajate täiendkoolitus uut võimaluste loomiseks. Sihtgrupi huvi ja selle jätkuvuse väljaselgitamine noorteküsitluste ja tagasiside kaudu.</t>
  </si>
  <si>
    <t>Häädemeeste</t>
  </si>
  <si>
    <t>2017. a lisaeelarve ja 2018. a vallaeelarve eelnõudes planeeritakse huvihariduse ja huvitegevuse toetamise kulud selliselt, et need katavad 01.07.2017 a olemasolevad vajadused (Häädemeeste Muusikakooli eelarve, üldhariduskoolide ringijuhtide tasustamine, noorte- ja lasteringid kultuuriasutustes, teiste KOV ja erahuvikoolide õpilaskoha maksumuse ja osalustasude osaline katmine.</t>
  </si>
  <si>
    <t>Kohalikud kogukonnad on teadlikud noorte HH/HT võimalustest</t>
  </si>
  <si>
    <t>Kohalikud kogukonnad ei osale veel piisavalt noorsootöös ja huvitegevuste koraldamises</t>
  </si>
  <si>
    <t>Vallas on mitmeid tegutsevaid külaseltse, kes tunnevad hästi oma liikmeid ja kogukonna elanikke. Vastastikuse teabevahetuse tulemusena selgitatakse välja mõlemapoolsed võimalused ja kasutatakse neid teadmisi rohkemate kohalike noorte kaasamiseks HH/HT tegevustesse</t>
  </si>
  <si>
    <t>1-2</t>
  </si>
  <si>
    <t>sept2017</t>
  </si>
  <si>
    <t>Tegevus ei nõua eraldi eelarvet, võimaluste tekkimisel kasutatakse HH/HT täiendavat toetust samadel alustel KOV asutustega.</t>
  </si>
  <si>
    <t>Erivajadustega noored osalevad huvihariduses ja huvitegevutes</t>
  </si>
  <si>
    <t>Juhendajate pädevuste lisamine erivajadustega noorte osas, vajadusel erivahendite hankimine</t>
  </si>
  <si>
    <t>Eraldi eelarvet ei planeerita.</t>
  </si>
  <si>
    <t xml:space="preserve">Soovituslik veerg ühiskava koostamisel. Nimetage KOV(id) kelle analüüsis kitsaskoht ilmneb. </t>
  </si>
  <si>
    <t xml:space="preserve">Vallas ei ole praegu pädevaid juhendajaid mitme noorte poolt soovitud huviringi, treeningrühma, huvihariduse õppekava loomiseks. Osa noori on jäänud HH/HT tegevustest kõrvale seoses pädevate ja entusiastlike eestvedajate puudumisega. Olemasolevate õpetajate/juhendajate pädevuste lisandumist täiendõppe kaudu ei ole piisavalt kasutatud. Lahenduste leidmist on takistanud vahendite ebapiisavus vallaelarves </t>
  </si>
  <si>
    <t xml:space="preserve">Noored (eelkõige 13-19 a), kes soovivad harrastada uusi spordialasid, tantsustiile, ka näiteks juhendatud disc-golfi, lohesurfi ja teisi huvitegevusi. Gümnaasiuminoored soovivad üldist pilliõpet muusikakoolis, milleks on juba huvikooli poolne valmisolek olemas. </t>
  </si>
  <si>
    <t xml:space="preserve">Pädevate juhendajate eestvedamisel ning huvitegevuste tutvustamise ja propageerimise abil kaasatakse rohkem noori uutesse soovikohastesse huvitegevustesse. Selgitatakse välja sihtgrupi huvid ja esialgsed osalejate arvud. Koolide, kultuuriasutuste juhid määratlevad vajalikud personalikulud praegu puuduvate juhendajate, treenerite, õpetajate töö tasustamiseks uute treeningrühmade, huviringide, huvikooli õppekavade loomiseks. Olemasolevate töötajate puhul suurendatakse võimalusel nende koormust lisanduvate uute võimaluste/noorte juhendamiseks. 2017. a viimastel kuudel tegutsemist alustavate HH/HT uute võimaluste juhendajate töötasustamist jätkatakse 2018. a toetusest. Eesmärgiks on jõuda kõigi noorteni eelkõige juhendajate ja nende ümber koonduva noorte huviliste algatusgrupi kaudu. Alustatakse juhendajate otsimist korvpalli, kergejõustiku, lauatennise, disc-golfi, lohesurfi, tänavatantsu, üldpilliõppe ja teistele huvitegevuse aladele, mille täielikum täpsustatud loetelu koostatakse õppeaasta algul. Juba teadaolevate võimalike juhendajatega algavad läbirääkimised septembris 2017. Tegevusi viivad läbi üldhariduskoolide huvijuhid ja direktorid, muusikakooli juht ja kultuuritöötajad. </t>
  </si>
  <si>
    <t xml:space="preserve">Uute HH/HT võimaluste loomist noorte poolt soovitud aladel (sport, muusika, tants, tehnika) takistab sageli vahendite puudumine - spordivahendid, pillid, tantsukostüümide komplektid, tehnikavahendid). Sealjuures on heal tasemel ruumid (koolide spordisaalid) olemas, kuid vähe kasutatud eelnimetatud põhjustel. </t>
  </si>
  <si>
    <t>Juhendajate ja osalejate poolt määratletavate huvitegevuse vahendite väljavalimine ja hankimine. Vahendid jäävad ühiskasutusse. Koostatakse vahendite hankimise eelisnimekiri, arvestades uute noorte kaasamise ulatust.</t>
  </si>
  <si>
    <t>Eesmärgiks on huvitegevuste atraktiivsuse kaudu kaasata suuremat hulka noori. Noorte puhul on üheks huvitegevuse ligitõmbavuse kriteeriumiks selleks sobivate kaasaegsete vahendite olemasolu. Nende hankimine pädeva juhendaja ja noorte endi valikul võib kaasa tuua seni kõrvale jäänud noorte osalemise ja kindlustab huvitegevuste järjepidevuse. Vahendite uuendamine ja lisandumine võib taastada mõne katkenud huvitegevuse uue võimalusena. 2017. aasta lõpul loodud huviringile/võimalusele vahendite hankimine võib jääda uue võimalusena ka 2018. aastasse. Vahendite hankimine on seotud juhendajate leidmisega ning toimub uue huviringi loomisel või olemasoleva tegevusulatuse laiendamisel. Uuritakse disc-golfi, lohesurfi varustuse, kergejõustikuvahendite, kvaliteetsete korvpallide, lauatenniselaudade, samuti tantsukostuüümide (sh. rahvariidekomplektide) hankimise võimalusi juhendajate leidmisel.</t>
  </si>
  <si>
    <t>Noored (eelkõige 13-19), kes soovivad harrastada uusi spordialasid, tantsustiile, ka näiteks disc-golfi, lohesurfi, lauatennist, lauamänge. Seni sobivate ringide puudumisel kõrvale jäänud noored.</t>
  </si>
  <si>
    <t xml:space="preserve">Teised koolid, huvikoolid, kellel on kogemusi ja soovitusi vahendite valikuks. Kohalikud ettevõtjad ja kogukonnad </t>
  </si>
  <si>
    <t xml:space="preserve">Osalemine huvihariduses ja huvitegevustes on kättesaadav kõigile valla noortele sõltumata nende elukohast ja majanduslikest võimalustest ning sotsiaalsest ja tervislikust olukorrast. </t>
  </si>
  <si>
    <t>Luuakse huvitegevuse (toetus)fond, millest on võimalik katta mitmesuguseid individuaalseid ja ühiseid kulusid HH/HT tegevustes osalemiseks noortele või nende vanematele - pillide, spordivahendite, eririietuse ja jalatsite jms. kulud, lisatranspordi kulud ühistranspordivõimaluste vähesusel (sh isikliku transpordi kulu), tasuda osalemiskulusid oma ja teiste KOV huvikoolidele. Fondist toetuse saamiseks kinnitatakse vastav kord.</t>
  </si>
  <si>
    <t>Luuakse huvitegevuse toetusfond vallaeelarves, millest on võimalik vanema või teovõimelise noore enda taotluse alusel katta osaliselt või erijuhtudel täielikult lapse või noore osalemiskulusid huvikoolis ja huviringides, võistlustel, konkurssidel, huvitegevuse laagrites. Töötatakse välja jaotamise põhimõtted ja kord, taotlemisvõimalus avalikustatakse. Arvestatakse, et huvitegevuse toetus ei ole alati seotud sotsiaalabi saamisega. Kasutatakse sotsiaaltöötajate pädevust toetamise algatamisel. Fondi kasutamist korraldab vallavalitsuse valdkonna ametnik asjaosaliste kaasamisega.</t>
  </si>
  <si>
    <t>HH/HT korraldajad, koolid väljaspool valda, üleriigilised organisatsioonid, võistlusteja konkursside korraldajad.</t>
  </si>
  <si>
    <t>Transport, vahendid, individuaalne varustus, osalustasud, õppekoha maksumuse tasumine</t>
  </si>
  <si>
    <t>Noortele on kättesaadav kogu teave HH/HT võimaluste kohta vallas ja väljaspool valda osalemiseks ning nende soovidest on HH/HT korraldajad teadlikud ja arvestavad nendega</t>
  </si>
  <si>
    <t>Luuakse süsteem pidevaks infovahetuseks asjaosaliste vahel ja olemasoleva info asja- ja ajakohasuse jälgimiseks. Korraldatakse tutvustuskohtumisi valla muusikakoolis ja vajadusel väljaspool valda HH/HT võimaluste pakkujate juures, korraldatakse erinevate huvialade (spordialade, tants jt) demonstratsioone, regulaarselt püütakse saada noorte tagasisidet olemasolevate tegevuste asjakohasuse ja uute võimaluste soovide kohta. Eesmärgiks on kättesaadava info abil tõsta noorte motivatsiooni huvitegevustes osalemiseks valikuvõimaluste mitmekesisuse tutvustamise kaudu.</t>
  </si>
  <si>
    <t>Kõik 7-19 aastased noored; 20-26 aastased noored</t>
  </si>
  <si>
    <t>Teiste KOV huvikoolid, erahuvikoolid, veebiväljaanded</t>
  </si>
  <si>
    <t>Arvuliselt keerukas hinnata, täielikum info on vaid üks noorte motivaatoritest</t>
  </si>
  <si>
    <t>Tegevused on teostatavad ilma konkreetse rahastuseta teiste tegevuste osana või vabatahtlikkuse alusel. Kohalike infokanalite kasutamise kulud kaetakse vallaeelarvest üldiselt.</t>
  </si>
  <si>
    <t>Külaseltsidele antakse teavet noorte HH/HT võimalustest. Kogukonnaliikmete abi kasutatakse seni ülesleidmata võimalike  juhendajate väljaselgitamisel ja noorte suunamisel huvitegevustesse</t>
  </si>
  <si>
    <t>Erivajadustega noortele ei ole eraldi kohandatud võimalusi osalemiseks HH/HT tegevustes (nii juhendamise kui logistika osas)</t>
  </si>
  <si>
    <t>Erivajadustega noorte eemalejäämine huvitegevustest ei ole vallas nende suhtelise vähesuse tõttu suureks probleemiks. Kitsaskoha lahendamiseks saab kasutada eelnevalt kirjeldatud tegevusteks planeeritud vahendeid. Arvestades teadaolevate erivajadustega noorte vähesust on mõistlik luua neile võimalused tavapärase huvitegevuse raames, koolitades juhendajaid metoodika alal</t>
  </si>
  <si>
    <t>Treimani Rahvamaja</t>
  </si>
  <si>
    <t xml:space="preserve">Soovituslik veerg ühiskava koostamisel. Nimetage KOV(id) kelle analüüsis kitsaskoht ilmne. </t>
  </si>
  <si>
    <r>
      <t xml:space="preserve">Tegevuse  nimetus peab väljendama tegevuse sisu. </t>
    </r>
  </si>
  <si>
    <r>
      <t xml:space="preserve">Täiendavate võimaluste arv. </t>
    </r>
  </si>
  <si>
    <t xml:space="preserve">Kogu tegevuse eelarve. </t>
  </si>
  <si>
    <t>Pakkuda rohkem spordiringe</t>
  </si>
  <si>
    <t>Noortel on Häädemeeste piirkonnas piiratud võimalused spordiga tegelemiseks</t>
  </si>
  <si>
    <t xml:space="preserve">Ringis õpivad ja harjutavad noored vibu ja ammuga laskmist. Ringi tegevust viib läbi Eesti Amburite Liit. Esialgu renditakse varustust, hiljem soetatakse koolile ammud ja vibud. </t>
  </si>
  <si>
    <t>7 - 14 a.</t>
  </si>
  <si>
    <t>Eesti Amburite Liit</t>
  </si>
  <si>
    <t xml:space="preserve">Ühe kuu tegevus 200 eurot (12 kuud) (transport, personalikulu, vahendite rent) + vahendite ost 10 õpilase jaoks. </t>
  </si>
  <si>
    <t>Häädemeestel luuakse discgolfi ring</t>
  </si>
  <si>
    <t xml:space="preserve">Ostetakse ja paigaldatakse Häädemeeste Keskkooli aeda discgolfi korvid. Korvide asukohtade planeerimine, paigaldamine jms on osa 11. kl õpilaste uurimistööst. Ühe juhendajaga koos toimub paigaldamine ning teine juhendaja õpetab noortele discgolfi reegleid ning discgolfi tehnikat. </t>
  </si>
  <si>
    <t>7. - 14. a</t>
  </si>
  <si>
    <t xml:space="preserve">Vahendite ost, paigaldamine, personalikulu, suvised väljasõidud discgolfi radadele (transpordikulu). </t>
  </si>
  <si>
    <t xml:space="preserve">Häädemeestel luuakse jõusaalitreeningute võimalused nii siseruumides kui ka õues. </t>
  </si>
  <si>
    <t>10 - 26 a.</t>
  </si>
  <si>
    <t>Personalikulud (juhendaja tasu) ja vahendid</t>
  </si>
  <si>
    <t>Häädemeeste piirkonnas on loodud noortele paremad tingimused sporditrennis osalemiseks</t>
  </si>
  <si>
    <t>Häädemeeste Keskkooli õpilased ja piirkonna noored hakkavad osalema 1x kuus sulgpalli treeningutes</t>
  </si>
  <si>
    <t xml:space="preserve">Eesmärk on õpetada lastele ja noortele sulgpalli - tutvustada reegleid ja pakkuda mängimise võimalusi. </t>
  </si>
  <si>
    <t>Personalikulu, vahendid</t>
  </si>
  <si>
    <t xml:space="preserve">Poistel on huviringides osalemise võimalusi vähem kui tüdrukutel ning Häädemeeste poiste huvi trikiratta sõidu vastu on suur. Häädemeestel puudub aga sõitmise võimalus. </t>
  </si>
  <si>
    <t>Häädemeeste Keskkooli õpilased hakkavad osalema 1x nädalas Pärnus trikiratta trennis</t>
  </si>
  <si>
    <t xml:space="preserve">Eesmärk on võimaldada lastele trikirattaga sõitmise võimalust. Parandada laste füüsilist vormi. </t>
  </si>
  <si>
    <t>7 - 19 a.</t>
  </si>
  <si>
    <t>Transpordikulu, treeningutasu</t>
  </si>
  <si>
    <t xml:space="preserve">Häädemeestel on vähe spordiringe lastele, puuduvad ujumisvõimalused </t>
  </si>
  <si>
    <t>Eesmärk on võimaldada laste osalemist ujumistrennides. Parandada laste füüsilist vormi, õpetada ujumise algtõdesid.</t>
  </si>
  <si>
    <t>7-14aastased lapsed</t>
  </si>
  <si>
    <t>Transport ja treeningute tasu</t>
  </si>
  <si>
    <t>Häädemeeste piirkonnas on noortel olemas võimalus osaleda kunstiringides</t>
  </si>
  <si>
    <t>Häädemeestel on puudulikud võimalused kunstiringides osalemiseks</t>
  </si>
  <si>
    <t>Eesmärk on anda rakendust laste loovusele ja parandada praktilist käsitööoskust.</t>
  </si>
  <si>
    <t>7. - 14. a lapsed</t>
  </si>
  <si>
    <t xml:space="preserve">Materjalid ja tööjõukulu </t>
  </si>
  <si>
    <t>Häädemeeste piirkonnas on loodud võimalused tegeleda loodus-teadusega</t>
  </si>
  <si>
    <t>Häädemeestel puuduvad võimalused loodusteaduslikus ringis osalemiseks</t>
  </si>
  <si>
    <t>Häädemeeste Keskkooli õpilased hakkavad osalema loodusringi töös</t>
  </si>
  <si>
    <t>Eesmärk on, et loodusringis õpivad lapsed tundma loodust (matkatarkused ja looduse märkamine) ning tegelevad erinevate loodusteaduslike katsetega.</t>
  </si>
  <si>
    <t>1.-3. klassi õpilased</t>
  </si>
  <si>
    <t>Pakkuda rohkem võimalusi osalemaks muusikalises huviringis</t>
  </si>
  <si>
    <t>Muusikaga tegelemise võimalused on ühekülgsed ning puudub võimalus noortele omaseks muusikaliseks tegevuseks - teha bändi</t>
  </si>
  <si>
    <t>Bändiring</t>
  </si>
  <si>
    <t>Bändiringi eesmärgiks on arendada noorte musikaalsust, laulmis- ja pillimängimise oskust ning rütmitunnetust, muusika loomise oskust, koosmusitseerimise oskust.</t>
  </si>
  <si>
    <t>Praegu 14-16 aastased, perspektiivis järelkasv 10-11 aastased</t>
  </si>
  <si>
    <t>Detsember 2018. a.</t>
  </si>
  <si>
    <t>Vahendid: helitehnika, löökriistad, klahvpillid, kitarrid, personalikulu (juhendaja tasu</t>
  </si>
  <si>
    <t>Häädemeestel puuduvad võimalused kitarriõpinguteks</t>
  </si>
  <si>
    <t>Kitarriõppe ring</t>
  </si>
  <si>
    <t>Õppida mängima kitarri</t>
  </si>
  <si>
    <t>14 - 19</t>
  </si>
  <si>
    <t>Personalikulu</t>
  </si>
  <si>
    <t>Häädemeeste piirkonnas on noortel võimalus osaleda tantsuringis</t>
  </si>
  <si>
    <t>Häädemeestel puuduvad võimalused tantsuringides osalemiseks</t>
  </si>
  <si>
    <t>Häädemeeste kooli õpilased ja Häädemeeste lasteaia koolirühma lapsed hakkavad osalema tantsutreeningutel.</t>
  </si>
  <si>
    <t>Eesmärk on parandada laste füüsist, rütmitunnet, koordinatsiooni, meeskonnatunnetust.</t>
  </si>
  <si>
    <t>7 - 26 aastased lapsed ja noored</t>
  </si>
  <si>
    <t>Personalikulu, treeneri transpordikulu, esinemisriided</t>
  </si>
  <si>
    <t>Metsapoole õpilastel on paremad võimalused huviringides osalemiseks</t>
  </si>
  <si>
    <t>Metsapoole õpilastel on väga väikesed võimalused osaleda huviringides</t>
  </si>
  <si>
    <t>DJ ring</t>
  </si>
  <si>
    <t xml:space="preserve">DJ ringi eesmärgiks on anda noortele võimalus enda muusikaliseks väljendamiseks, rütmitunnetuse arendamine, DJ puldi haldamine, DJ muusikaprogrammi haldamine ja  tehniliste oskuste arendamine. </t>
  </si>
  <si>
    <t>Lapsed vanuses 7 - 15</t>
  </si>
  <si>
    <t>Robootika</t>
  </si>
  <si>
    <t>Tegeleda tehnika ja programmeerimisega</t>
  </si>
  <si>
    <t xml:space="preserve">Noored vanuses 7 - 15.  </t>
  </si>
  <si>
    <t>Noortel on Metsapoole piirkonnas piiratud võimalused spordiga tegelemiseks</t>
  </si>
  <si>
    <t>Metsapoolel luuakse discgolfi ring</t>
  </si>
  <si>
    <t xml:space="preserve">Ostetakse ja paigaldatakse Metsapoole kooli ümber discgolfi korvid. Juhendaja õpetab noortele discgolfi reegleid ning discgolfi tehnikat. </t>
  </si>
  <si>
    <t>Metsapoole õpilastel on piiratud võimalused osaleda huviringides</t>
  </si>
  <si>
    <t>Lauamängude ring</t>
  </si>
  <si>
    <t>Õppida mängima erinevaid lauamänge (male, kabe, koroona)</t>
  </si>
  <si>
    <t xml:space="preserve">Noored vanuses 7-15. </t>
  </si>
  <si>
    <t>Transport, vahendid, individuaalne varustus, osalustasud, õppekoha maksumuse tasumine (muusikakooli lastele võimalused osaleda koknkurssidel 1075 eurot)</t>
  </si>
  <si>
    <r>
      <t xml:space="preserve">Piirkonna visioon: </t>
    </r>
    <r>
      <rPr>
        <i/>
        <sz val="10"/>
        <color indexed="23"/>
        <rFont val="Arial Narrow"/>
        <family val="2"/>
      </rPr>
      <t xml:space="preserve"> Soovituslik kokku leppida prioriteetide määratlemiseks.</t>
    </r>
  </si>
  <si>
    <r>
      <t xml:space="preserve">Soovitame eelarve sisu juures lahti kirjutada vähemalt: </t>
    </r>
    <r>
      <rPr>
        <b/>
        <i/>
        <sz val="10"/>
        <rFont val="Arial Narrow"/>
        <family val="2"/>
      </rPr>
      <t xml:space="preserve">transport, personalikulu, vahendid. </t>
    </r>
  </si>
  <si>
    <r>
      <t xml:space="preserve">Häädemeeste Keskkooli õpilased hakkavad osalema 1x nädalas Pärnus </t>
    </r>
    <r>
      <rPr>
        <b/>
        <sz val="10"/>
        <rFont val="Arial Narrow"/>
        <family val="2"/>
      </rPr>
      <t>ujumistrennis</t>
    </r>
  </si>
  <si>
    <r>
      <t xml:space="preserve">Häädemeeste Keskkooli õpilased hakkavad osalema </t>
    </r>
    <r>
      <rPr>
        <b/>
        <sz val="10"/>
        <color indexed="8"/>
        <rFont val="Arial Narrow"/>
        <family val="2"/>
      </rPr>
      <t>keraamikaringi töös.</t>
    </r>
  </si>
  <si>
    <t>Häädemeestel luuakse ammu- ja vibulaskmise ring</t>
  </si>
  <si>
    <t xml:space="preserve">Häädemeeste spordihoone jõusaalis on vananenud ja väga kulunud vahendid. Noored on aeg-ajalt käinud seal, aga senini on olnud tegevus juhendamata ja kaootiline. Juhendatud treeningud tagaks selle, et toimub sihipärane ja õige tegevus. Vahendite uuendamine hädavajalik. Eriti oluline on vahendite soetamine õuealale. </t>
  </si>
  <si>
    <t>Omavalitsus(ed):  Häädemeeste vald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</si>
</sst>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indexed="8"/>
      <name val="Calibri"/>
      <family val="2"/>
    </font>
    <font>
      <sz val="12"/>
      <color indexed="8"/>
      <name val="Arial Narrow"/>
      <family val="2"/>
    </font>
    <font>
      <sz val="11"/>
      <name val="Arial Narrow"/>
      <family val="2"/>
    </font>
    <font>
      <sz val="10"/>
      <name val="Arial Narrow"/>
      <family val="2"/>
    </font>
    <font>
      <i/>
      <sz val="11"/>
      <name val="Arial Narrow"/>
      <family val="2"/>
    </font>
    <font>
      <sz val="10"/>
      <color indexed="8"/>
      <name val="Arial"/>
      <family val="2"/>
    </font>
    <font>
      <sz val="10"/>
      <color indexed="8"/>
      <name val="Arial Narrow"/>
      <family val="2"/>
    </font>
    <font>
      <b/>
      <sz val="14"/>
      <color indexed="8"/>
      <name val="Arial Narrow"/>
      <family val="2"/>
    </font>
    <font>
      <b/>
      <sz val="10"/>
      <color indexed="8"/>
      <name val="Arial Narrow"/>
      <family val="2"/>
    </font>
    <font>
      <i/>
      <sz val="10"/>
      <color indexed="23"/>
      <name val="Arial Narrow"/>
      <family val="2"/>
    </font>
    <font>
      <sz val="10"/>
      <color indexed="23"/>
      <name val="Arial Narrow"/>
      <family val="2"/>
    </font>
    <font>
      <sz val="9"/>
      <name val="Segoe UI"/>
      <family val="2"/>
    </font>
    <font>
      <sz val="10"/>
      <color indexed="10"/>
      <name val="Arial Narrow"/>
      <family val="2"/>
    </font>
    <font>
      <sz val="11"/>
      <name val="Calibri"/>
      <family val="2"/>
    </font>
    <font>
      <b/>
      <sz val="14"/>
      <name val="Arial Narrow"/>
      <family val="2"/>
    </font>
    <font>
      <sz val="12"/>
      <name val="Arial Narrow"/>
      <family val="2"/>
    </font>
    <font>
      <b/>
      <sz val="10"/>
      <name val="Arial Narrow"/>
      <family val="2"/>
    </font>
    <font>
      <i/>
      <sz val="9.5"/>
      <color indexed="8"/>
      <name val="Arial Narrow"/>
      <family val="2"/>
    </font>
    <font>
      <b/>
      <i/>
      <sz val="9.5"/>
      <color indexed="8"/>
      <name val="Arial Narrow"/>
      <family val="2"/>
    </font>
    <font>
      <sz val="11"/>
      <color indexed="8"/>
      <name val="Arial Narrow"/>
      <family val="2"/>
    </font>
    <font>
      <sz val="11"/>
      <color indexed="23"/>
      <name val="Arial Narrow"/>
      <family val="2"/>
    </font>
    <font>
      <b/>
      <sz val="11"/>
      <color indexed="8"/>
      <name val="Arial Narrow"/>
      <family val="2"/>
    </font>
    <font>
      <b/>
      <sz val="9"/>
      <color indexed="8"/>
      <name val="Arial Narrow"/>
      <family val="2"/>
    </font>
    <font>
      <b/>
      <u val="single"/>
      <sz val="10"/>
      <name val="Arial Narrow"/>
      <family val="2"/>
    </font>
    <font>
      <sz val="11"/>
      <color indexed="10"/>
      <name val="Arial Narrow"/>
      <family val="2"/>
    </font>
    <font>
      <i/>
      <sz val="11"/>
      <color indexed="10"/>
      <name val="Arial Narrow"/>
      <family val="2"/>
    </font>
    <font>
      <i/>
      <sz val="11"/>
      <color indexed="8"/>
      <name val="Arial Narrow"/>
      <family val="2"/>
    </font>
    <font>
      <b/>
      <i/>
      <sz val="11"/>
      <name val="Arial Narrow"/>
      <family val="2"/>
    </font>
    <font>
      <i/>
      <sz val="12"/>
      <color indexed="23"/>
      <name val="Arial Narrow"/>
      <family val="2"/>
    </font>
    <font>
      <i/>
      <sz val="11"/>
      <color indexed="63"/>
      <name val="Arial Narrow"/>
      <family val="2"/>
    </font>
    <font>
      <u val="single"/>
      <sz val="10"/>
      <name val="Arial Narrow"/>
      <family val="2"/>
    </font>
    <font>
      <b/>
      <sz val="20"/>
      <name val="Arial Narrow"/>
      <family val="2"/>
    </font>
    <font>
      <sz val="10"/>
      <name val="Segoe UI"/>
      <family val="2"/>
    </font>
    <font>
      <b/>
      <sz val="11"/>
      <name val="Arial Narrow"/>
      <family val="2"/>
    </font>
    <font>
      <sz val="9"/>
      <name val="Arial Narrow"/>
      <family val="2"/>
    </font>
    <font>
      <sz val="14"/>
      <name val="Arial Narrow"/>
      <family val="2"/>
    </font>
    <font>
      <sz val="9.5"/>
      <name val="Arial Narrow"/>
      <family val="2"/>
    </font>
    <font>
      <sz val="10"/>
      <color indexed="8"/>
      <name val="Calibri"/>
      <family val="2"/>
    </font>
    <font>
      <b/>
      <i/>
      <sz val="10"/>
      <color indexed="8"/>
      <name val="Arial Narrow"/>
      <family val="2"/>
    </font>
    <font>
      <i/>
      <sz val="10"/>
      <name val="Arial Narrow"/>
      <family val="2"/>
    </font>
    <font>
      <i/>
      <sz val="10"/>
      <color indexed="63"/>
      <name val="Arial Narrow"/>
      <family val="2"/>
    </font>
    <font>
      <i/>
      <sz val="10"/>
      <color indexed="8"/>
      <name val="Arial Narrow"/>
      <family val="2"/>
    </font>
    <font>
      <b/>
      <i/>
      <sz val="10"/>
      <name val="Arial Narrow"/>
      <family val="2"/>
    </font>
    <font>
      <sz val="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style="hair"/>
      <right style="hair"/>
      <top/>
      <bottom style="hair"/>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bottom style="thin"/>
    </border>
    <border>
      <left style="thin"/>
      <right style="thin"/>
      <top/>
      <bottom/>
    </border>
    <border>
      <left style="medium"/>
      <right style="thin"/>
      <top style="thin"/>
      <bottom style="medium"/>
    </border>
    <border>
      <left style="medium"/>
      <right/>
      <top/>
      <bottom/>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top style="thin"/>
      <bottom/>
    </border>
    <border>
      <left style="thin"/>
      <right/>
      <top/>
      <bottom/>
    </border>
    <border>
      <left style="thin"/>
      <right/>
      <top/>
      <bottom style="thin"/>
    </border>
    <border>
      <left/>
      <right style="thin"/>
      <top/>
      <bottom style="thin"/>
    </border>
    <border>
      <left style="hair"/>
      <right style="hair"/>
      <top/>
      <bottom/>
    </border>
    <border>
      <left style="thin"/>
      <right/>
      <top style="thin"/>
      <bottom style="hair"/>
    </border>
    <border>
      <left/>
      <right/>
      <top style="thin"/>
      <bottom style="hair"/>
    </border>
    <border>
      <left/>
      <right style="thin"/>
      <top style="thin"/>
      <bottom style="hair"/>
    </border>
    <border>
      <left style="hair"/>
      <right style="hair"/>
      <top style="hair"/>
      <bottom/>
    </border>
    <border>
      <left/>
      <right/>
      <top style="thin"/>
      <bottom style="thin"/>
    </border>
    <border>
      <left/>
      <right style="thin"/>
      <top style="thin"/>
      <bottom style="thin"/>
    </border>
    <border>
      <left style="hair"/>
      <right style="hair"/>
      <top style="thin"/>
      <bottom/>
    </border>
    <border>
      <left style="thin"/>
      <right/>
      <top style="hair"/>
      <bottom style="thin"/>
    </border>
    <border>
      <left/>
      <right/>
      <top style="hair"/>
      <bottom style="thin"/>
    </border>
    <border>
      <left/>
      <right style="thin"/>
      <top style="hair"/>
      <bottom style="thin"/>
    </border>
    <border>
      <left/>
      <right/>
      <top/>
      <bottom style="thin"/>
    </border>
    <border>
      <left/>
      <right/>
      <top style="thin"/>
      <bottom/>
    </border>
    <border>
      <left/>
      <right/>
      <top/>
      <bottom style="medium"/>
    </border>
    <border>
      <left style="thin"/>
      <right style="thin"/>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1"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2" borderId="0" applyNumberFormat="0" applyBorder="0" applyAlignment="0" applyProtection="0"/>
    <xf numFmtId="0" fontId="49" fillId="17" borderId="0" applyNumberFormat="0" applyBorder="0" applyAlignment="0" applyProtection="0"/>
    <xf numFmtId="0" fontId="53" fillId="9" borderId="1" applyNumberFormat="0" applyAlignment="0" applyProtection="0"/>
    <xf numFmtId="0" fontId="55" fillId="14" borderId="2" applyNumberFormat="0" applyAlignment="0" applyProtection="0"/>
    <xf numFmtId="0" fontId="57" fillId="0" borderId="0" applyNumberFormat="0" applyFill="0" applyBorder="0" applyAlignment="0" applyProtection="0"/>
    <xf numFmtId="0" fontId="48" fillId="7"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1"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6" applyNumberFormat="0" applyFill="0" applyAlignment="0" applyProtection="0"/>
    <xf numFmtId="0" fontId="50" fillId="10"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52" fillId="9"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5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261">
    <xf numFmtId="0" fontId="0" fillId="0" borderId="0" xfId="0" applyAlignment="1">
      <alignment/>
    </xf>
    <xf numFmtId="0" fontId="6" fillId="4" borderId="10" xfId="53" applyFont="1" applyFill="1" applyBorder="1" applyProtection="1">
      <alignment/>
      <protection locked="0"/>
    </xf>
    <xf numFmtId="0" fontId="6" fillId="4" borderId="10" xfId="53" applyFont="1" applyFill="1" applyBorder="1" applyAlignment="1" applyProtection="1">
      <alignment wrapText="1"/>
      <protection locked="0"/>
    </xf>
    <xf numFmtId="0" fontId="6" fillId="4" borderId="0" xfId="53" applyFont="1" applyFill="1" applyBorder="1" applyProtection="1">
      <alignment/>
      <protection/>
    </xf>
    <xf numFmtId="0" fontId="6" fillId="4" borderId="0" xfId="53" applyFont="1" applyFill="1" applyBorder="1" applyAlignment="1" applyProtection="1">
      <alignment horizontal="left"/>
      <protection/>
    </xf>
    <xf numFmtId="0" fontId="12" fillId="4" borderId="10" xfId="53" applyFont="1" applyFill="1" applyBorder="1" applyProtection="1">
      <alignment/>
      <protection locked="0"/>
    </xf>
    <xf numFmtId="0" fontId="14" fillId="0" borderId="0" xfId="0" applyFont="1" applyFill="1" applyBorder="1" applyAlignment="1">
      <alignment horizontal="center" vertical="center"/>
    </xf>
    <xf numFmtId="0" fontId="6" fillId="0" borderId="0" xfId="0" applyFont="1"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6" fillId="4" borderId="11" xfId="53" applyFont="1" applyFill="1" applyBorder="1" applyAlignment="1" applyProtection="1">
      <alignment horizontal="left"/>
      <protection/>
    </xf>
    <xf numFmtId="0" fontId="12" fillId="4" borderId="11" xfId="53" applyFont="1" applyFill="1" applyBorder="1" applyProtection="1">
      <alignment/>
      <protection locked="0"/>
    </xf>
    <xf numFmtId="0" fontId="7" fillId="4" borderId="0" xfId="53" applyFont="1" applyFill="1" applyBorder="1" applyAlignment="1" applyProtection="1">
      <alignment horizontal="center" vertical="top"/>
      <protection/>
    </xf>
    <xf numFmtId="16" fontId="22" fillId="4" borderId="12" xfId="53" applyNumberFormat="1" applyFont="1" applyFill="1" applyBorder="1" applyAlignment="1" applyProtection="1">
      <alignment horizontal="center" vertical="top"/>
      <protection/>
    </xf>
    <xf numFmtId="0" fontId="22" fillId="4" borderId="12" xfId="53" applyFont="1" applyFill="1" applyBorder="1" applyAlignment="1" applyProtection="1">
      <alignment horizontal="center" vertical="top"/>
      <protection/>
    </xf>
    <xf numFmtId="0" fontId="21" fillId="4" borderId="0" xfId="53" applyFont="1" applyFill="1" applyBorder="1" applyAlignment="1" applyProtection="1">
      <alignment horizontal="center" vertical="top"/>
      <protection/>
    </xf>
    <xf numFmtId="0" fontId="0" fillId="0" borderId="0" xfId="0" applyBorder="1" applyAlignment="1">
      <alignment/>
    </xf>
    <xf numFmtId="0" fontId="16" fillId="14" borderId="13" xfId="53" applyFont="1" applyFill="1" applyBorder="1" applyAlignment="1" applyProtection="1">
      <alignment/>
      <protection/>
    </xf>
    <xf numFmtId="0" fontId="6" fillId="4" borderId="10" xfId="53" applyFont="1" applyFill="1" applyBorder="1" applyAlignment="1" applyProtection="1">
      <alignment horizontal="left"/>
      <protection/>
    </xf>
    <xf numFmtId="0" fontId="21" fillId="14" borderId="12" xfId="53" applyFont="1" applyFill="1" applyBorder="1" applyAlignment="1" applyProtection="1">
      <alignment wrapText="1"/>
      <protection/>
    </xf>
    <xf numFmtId="0" fontId="13" fillId="4" borderId="0" xfId="0" applyFont="1" applyFill="1" applyAlignment="1">
      <alignment/>
    </xf>
    <xf numFmtId="0" fontId="8" fillId="4" borderId="0" xfId="53" applyFont="1" applyFill="1" applyBorder="1" applyAlignment="1" applyProtection="1">
      <alignment wrapText="1"/>
      <protection/>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right"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17" fillId="0" borderId="16" xfId="0" applyFont="1" applyBorder="1" applyAlignment="1">
      <alignment vertical="center" wrapText="1"/>
    </xf>
    <xf numFmtId="0" fontId="4" fillId="7" borderId="12" xfId="0" applyFont="1" applyFill="1" applyBorder="1" applyAlignment="1">
      <alignment vertical="center" wrapText="1"/>
    </xf>
    <xf numFmtId="0" fontId="6" fillId="4" borderId="10" xfId="53" applyFont="1" applyFill="1" applyBorder="1" applyAlignment="1" applyProtection="1">
      <alignment horizontal="left" wrapText="1"/>
      <protection locked="0"/>
    </xf>
    <xf numFmtId="0" fontId="6" fillId="4" borderId="11" xfId="53" applyFont="1" applyFill="1" applyBorder="1" applyProtection="1">
      <alignment/>
      <protection locked="0"/>
    </xf>
    <xf numFmtId="0" fontId="21" fillId="4" borderId="0" xfId="53" applyFont="1" applyFill="1" applyBorder="1" applyAlignment="1" applyProtection="1">
      <alignment vertical="top" wrapText="1"/>
      <protection/>
    </xf>
    <xf numFmtId="0" fontId="21" fillId="4" borderId="0" xfId="53" applyFont="1" applyFill="1" applyBorder="1" applyAlignment="1" applyProtection="1">
      <alignment vertical="top"/>
      <protection/>
    </xf>
    <xf numFmtId="0" fontId="18" fillId="7" borderId="12" xfId="0" applyFont="1" applyFill="1" applyBorder="1" applyAlignment="1">
      <alignment vertical="center" wrapText="1"/>
    </xf>
    <xf numFmtId="0" fontId="8" fillId="10" borderId="12" xfId="53" applyFont="1" applyFill="1" applyBorder="1" applyAlignment="1" applyProtection="1">
      <alignment vertical="center" wrapText="1"/>
      <protection locked="0"/>
    </xf>
    <xf numFmtId="0" fontId="2" fillId="10" borderId="12" xfId="53" applyFont="1" applyFill="1" applyBorder="1" applyAlignment="1" applyProtection="1">
      <alignment horizontal="center" vertical="center" textRotation="90" wrapText="1"/>
      <protection locked="0"/>
    </xf>
    <xf numFmtId="0" fontId="20" fillId="10" borderId="12" xfId="53" applyFont="1" applyFill="1" applyBorder="1" applyAlignment="1" applyProtection="1">
      <alignment horizontal="center" vertical="center" textRotation="90" wrapText="1"/>
      <protection locked="0"/>
    </xf>
    <xf numFmtId="0" fontId="19" fillId="10" borderId="12" xfId="53" applyFont="1" applyFill="1" applyBorder="1" applyAlignment="1" applyProtection="1">
      <alignment horizontal="center" vertical="center" textRotation="90" wrapText="1"/>
      <protection locked="0"/>
    </xf>
    <xf numFmtId="0" fontId="19" fillId="10" borderId="17" xfId="53" applyFont="1" applyFill="1" applyBorder="1" applyAlignment="1" applyProtection="1">
      <alignment vertical="center" textRotation="90"/>
      <protection/>
    </xf>
    <xf numFmtId="0" fontId="20" fillId="10" borderId="18" xfId="53" applyFont="1" applyFill="1" applyBorder="1" applyAlignment="1" applyProtection="1">
      <alignment vertical="center" textRotation="90"/>
      <protection/>
    </xf>
    <xf numFmtId="0" fontId="19" fillId="10" borderId="18" xfId="53" applyFont="1" applyFill="1" applyBorder="1" applyAlignment="1" applyProtection="1">
      <alignment horizontal="center" vertical="center"/>
      <protection/>
    </xf>
    <xf numFmtId="0" fontId="17" fillId="0" borderId="19" xfId="0" applyFont="1" applyBorder="1" applyAlignment="1">
      <alignment vertical="center" wrapText="1"/>
    </xf>
    <xf numFmtId="0" fontId="19" fillId="7" borderId="20" xfId="0" applyFont="1" applyFill="1" applyBorder="1" applyAlignment="1">
      <alignment/>
    </xf>
    <xf numFmtId="0" fontId="19" fillId="0" borderId="12" xfId="0" applyFont="1" applyBorder="1" applyAlignment="1">
      <alignment/>
    </xf>
    <xf numFmtId="0" fontId="2" fillId="4" borderId="12" xfId="0" applyFont="1" applyFill="1" applyBorder="1" applyAlignment="1">
      <alignment/>
    </xf>
    <xf numFmtId="0" fontId="19" fillId="0" borderId="21" xfId="0" applyFont="1" applyBorder="1" applyAlignment="1">
      <alignment/>
    </xf>
    <xf numFmtId="0" fontId="2" fillId="4" borderId="21" xfId="0" applyFont="1" applyFill="1" applyBorder="1" applyAlignment="1">
      <alignment/>
    </xf>
    <xf numFmtId="0" fontId="19" fillId="0" borderId="0" xfId="0" applyFont="1" applyAlignment="1">
      <alignment/>
    </xf>
    <xf numFmtId="0" fontId="2" fillId="4" borderId="0" xfId="0" applyFont="1" applyFill="1" applyAlignment="1">
      <alignment/>
    </xf>
    <xf numFmtId="0" fontId="7" fillId="4" borderId="12" xfId="53" applyFont="1" applyFill="1" applyBorder="1" applyAlignment="1" applyProtection="1">
      <alignment horizontal="center" vertical="top"/>
      <protection/>
    </xf>
    <xf numFmtId="0" fontId="7" fillId="4" borderId="12" xfId="53" applyFont="1" applyFill="1" applyBorder="1" applyAlignment="1" applyProtection="1">
      <alignment vertical="top"/>
      <protection/>
    </xf>
    <xf numFmtId="0" fontId="22" fillId="0" borderId="12" xfId="0" applyFont="1" applyBorder="1" applyAlignment="1">
      <alignment vertical="top" wrapText="1"/>
    </xf>
    <xf numFmtId="0" fontId="22" fillId="4" borderId="12" xfId="53" applyFont="1" applyFill="1" applyBorder="1" applyAlignment="1" applyProtection="1">
      <alignment vertical="top" wrapText="1"/>
      <protection/>
    </xf>
    <xf numFmtId="0" fontId="0" fillId="0" borderId="12" xfId="0" applyBorder="1" applyAlignment="1">
      <alignment/>
    </xf>
    <xf numFmtId="0" fontId="15" fillId="0" borderId="12" xfId="0" applyFont="1" applyBorder="1" applyAlignment="1">
      <alignment horizontal="left" vertical="top" wrapText="1"/>
    </xf>
    <xf numFmtId="0" fontId="36" fillId="0" borderId="16" xfId="0" applyFont="1" applyBorder="1" applyAlignment="1">
      <alignment horizontal="left" vertical="center" wrapText="1"/>
    </xf>
    <xf numFmtId="0" fontId="2" fillId="0" borderId="12" xfId="0" applyFont="1" applyBorder="1" applyAlignment="1">
      <alignment horizontal="left" vertical="top" wrapText="1"/>
    </xf>
    <xf numFmtId="0" fontId="15" fillId="4" borderId="12" xfId="0" applyFont="1" applyFill="1" applyBorder="1" applyAlignment="1">
      <alignment horizontal="left" vertical="top" wrapText="1"/>
    </xf>
    <xf numFmtId="49" fontId="15" fillId="0" borderId="12" xfId="0" applyNumberFormat="1" applyFont="1" applyBorder="1" applyAlignment="1">
      <alignment horizontal="left" vertical="top"/>
    </xf>
    <xf numFmtId="49" fontId="15" fillId="0" borderId="12" xfId="0" applyNumberFormat="1" applyFont="1" applyBorder="1" applyAlignment="1">
      <alignment horizontal="left" vertical="top" wrapText="1"/>
    </xf>
    <xf numFmtId="0" fontId="15" fillId="0" borderId="12" xfId="0" applyNumberFormat="1" applyFont="1" applyBorder="1" applyAlignment="1">
      <alignment horizontal="left" vertical="top" wrapText="1"/>
    </xf>
    <xf numFmtId="0" fontId="15" fillId="0" borderId="12" xfId="0" applyNumberFormat="1" applyFont="1" applyBorder="1" applyAlignment="1">
      <alignment horizontal="left" vertical="top"/>
    </xf>
    <xf numFmtId="0" fontId="13" fillId="0" borderId="0" xfId="0" applyFont="1" applyAlignment="1">
      <alignment horizontal="left"/>
    </xf>
    <xf numFmtId="0" fontId="15" fillId="0" borderId="12" xfId="0" applyFont="1" applyBorder="1" applyAlignment="1">
      <alignment horizontal="left" vertical="top"/>
    </xf>
    <xf numFmtId="0" fontId="17" fillId="0" borderId="16" xfId="0" applyFont="1" applyBorder="1" applyAlignment="1">
      <alignment horizontal="left" vertical="center" wrapText="1"/>
    </xf>
    <xf numFmtId="0" fontId="28" fillId="4" borderId="12" xfId="0" applyFont="1" applyFill="1" applyBorder="1" applyAlignment="1">
      <alignment horizontal="left" vertical="top" wrapText="1"/>
    </xf>
    <xf numFmtId="0" fontId="1" fillId="0" borderId="12" xfId="0" applyFont="1" applyBorder="1" applyAlignment="1">
      <alignment horizontal="left" vertical="top"/>
    </xf>
    <xf numFmtId="0" fontId="1" fillId="0" borderId="12" xfId="0" applyFont="1" applyBorder="1" applyAlignment="1">
      <alignment horizontal="left" vertical="top" wrapText="1"/>
    </xf>
    <xf numFmtId="49" fontId="1" fillId="0" borderId="12" xfId="0" applyNumberFormat="1" applyFont="1" applyBorder="1" applyAlignment="1">
      <alignment horizontal="left" vertical="top"/>
    </xf>
    <xf numFmtId="0" fontId="1" fillId="0" borderId="12" xfId="0" applyNumberFormat="1" applyFont="1" applyBorder="1" applyAlignment="1">
      <alignment horizontal="left" vertical="top"/>
    </xf>
    <xf numFmtId="0" fontId="0" fillId="0" borderId="0" xfId="0" applyAlignment="1">
      <alignment horizontal="left"/>
    </xf>
    <xf numFmtId="0" fontId="6" fillId="0" borderId="0" xfId="0" applyFont="1" applyAlignment="1">
      <alignment vertical="top"/>
    </xf>
    <xf numFmtId="0" fontId="6" fillId="0" borderId="0" xfId="0" applyFont="1" applyBorder="1" applyAlignment="1">
      <alignment vertical="top" wrapText="1"/>
    </xf>
    <xf numFmtId="0" fontId="2" fillId="0" borderId="22" xfId="0" applyFont="1" applyBorder="1" applyAlignment="1">
      <alignment horizontal="left" vertical="top" wrapText="1"/>
    </xf>
    <xf numFmtId="0" fontId="2" fillId="0" borderId="22" xfId="0" applyFont="1" applyBorder="1" applyAlignment="1">
      <alignment horizontal="left" vertical="top"/>
    </xf>
    <xf numFmtId="0" fontId="19" fillId="0" borderId="22" xfId="0" applyFont="1" applyBorder="1" applyAlignment="1">
      <alignment horizontal="left" vertical="top"/>
    </xf>
    <xf numFmtId="0" fontId="0" fillId="0" borderId="0" xfId="0" applyAlignment="1">
      <alignment vertical="top"/>
    </xf>
    <xf numFmtId="0" fontId="19" fillId="0" borderId="12" xfId="0" applyFont="1" applyBorder="1" applyAlignment="1">
      <alignment vertical="top" wrapText="1"/>
    </xf>
    <xf numFmtId="0" fontId="16" fillId="10" borderId="15" xfId="0" applyFont="1" applyFill="1" applyBorder="1" applyAlignment="1">
      <alignment horizontal="left" vertical="top" wrapText="1"/>
    </xf>
    <xf numFmtId="0" fontId="23" fillId="10" borderId="15" xfId="0" applyFont="1" applyFill="1" applyBorder="1" applyAlignment="1">
      <alignment horizontal="left" vertical="top" wrapText="1"/>
    </xf>
    <xf numFmtId="0" fontId="16" fillId="10" borderId="15" xfId="0" applyFont="1" applyFill="1" applyBorder="1" applyAlignment="1">
      <alignment horizontal="left" vertical="top"/>
    </xf>
    <xf numFmtId="0" fontId="3" fillId="10" borderId="15" xfId="0" applyFont="1" applyFill="1" applyBorder="1" applyAlignment="1">
      <alignment horizontal="left" vertical="top" wrapText="1"/>
    </xf>
    <xf numFmtId="0" fontId="30" fillId="10" borderId="15" xfId="0" applyFont="1" applyFill="1" applyBorder="1" applyAlignment="1">
      <alignment horizontal="left" vertical="top"/>
    </xf>
    <xf numFmtId="0" fontId="3" fillId="10" borderId="23" xfId="0" applyFont="1" applyFill="1" applyBorder="1" applyAlignment="1">
      <alignment horizontal="left" vertical="top" wrapText="1"/>
    </xf>
    <xf numFmtId="0" fontId="29" fillId="7" borderId="12" xfId="0" applyFont="1" applyFill="1" applyBorder="1" applyAlignment="1">
      <alignment horizontal="left" vertical="top" wrapText="1"/>
    </xf>
    <xf numFmtId="0" fontId="26" fillId="7" borderId="12" xfId="0" applyFont="1" applyFill="1" applyBorder="1" applyAlignment="1">
      <alignment horizontal="left" vertical="top" wrapText="1"/>
    </xf>
    <xf numFmtId="17" fontId="26" fillId="7" borderId="12" xfId="0" applyNumberFormat="1" applyFont="1" applyFill="1" applyBorder="1" applyAlignment="1">
      <alignment horizontal="left" vertical="top" wrapText="1"/>
    </xf>
    <xf numFmtId="0" fontId="19" fillId="7" borderId="12"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2" xfId="0" applyFont="1" applyFill="1" applyBorder="1" applyAlignment="1">
      <alignment horizontal="left" vertical="top" wrapText="1"/>
    </xf>
    <xf numFmtId="0" fontId="2" fillId="4" borderId="12" xfId="0" applyFont="1" applyFill="1" applyBorder="1" applyAlignment="1">
      <alignment horizontal="left" vertical="top"/>
    </xf>
    <xf numFmtId="0" fontId="19" fillId="0" borderId="12" xfId="0" applyFont="1" applyBorder="1" applyAlignment="1">
      <alignment horizontal="left" vertical="top" wrapText="1"/>
    </xf>
    <xf numFmtId="0" fontId="19" fillId="0" borderId="12" xfId="0" applyFont="1" applyBorder="1" applyAlignment="1">
      <alignment horizontal="left" vertical="top"/>
    </xf>
    <xf numFmtId="49" fontId="19" fillId="0" borderId="12" xfId="0" applyNumberFormat="1" applyFont="1" applyBorder="1" applyAlignment="1">
      <alignment horizontal="left" vertical="top"/>
    </xf>
    <xf numFmtId="0" fontId="19" fillId="0" borderId="12" xfId="0" applyNumberFormat="1" applyFont="1" applyBorder="1" applyAlignment="1">
      <alignment horizontal="left" vertical="top"/>
    </xf>
    <xf numFmtId="0" fontId="19" fillId="0" borderId="22" xfId="0" applyFont="1" applyBorder="1" applyAlignment="1">
      <alignment horizontal="left" vertical="top" wrapText="1"/>
    </xf>
    <xf numFmtId="0" fontId="0" fillId="0" borderId="0" xfId="0" applyAlignment="1">
      <alignment horizontal="left" vertical="top"/>
    </xf>
    <xf numFmtId="0" fontId="2" fillId="4" borderId="21" xfId="0" applyFont="1" applyFill="1" applyBorder="1" applyAlignment="1">
      <alignment horizontal="left" vertical="top"/>
    </xf>
    <xf numFmtId="0" fontId="19" fillId="0" borderId="21" xfId="0" applyFont="1" applyBorder="1" applyAlignment="1">
      <alignment horizontal="left" vertical="top"/>
    </xf>
    <xf numFmtId="49" fontId="19" fillId="0" borderId="21" xfId="0" applyNumberFormat="1" applyFont="1" applyBorder="1" applyAlignment="1">
      <alignment horizontal="left" vertical="top"/>
    </xf>
    <xf numFmtId="0" fontId="19" fillId="0" borderId="24" xfId="0" applyFont="1" applyBorder="1" applyAlignment="1">
      <alignment horizontal="left" vertical="top"/>
    </xf>
    <xf numFmtId="0" fontId="2" fillId="4" borderId="0" xfId="0" applyFont="1" applyFill="1" applyAlignment="1">
      <alignment horizontal="left" vertical="top"/>
    </xf>
    <xf numFmtId="0" fontId="19" fillId="0" borderId="0" xfId="0" applyFont="1" applyAlignment="1">
      <alignment horizontal="left" vertical="top"/>
    </xf>
    <xf numFmtId="0" fontId="13" fillId="4" borderId="0" xfId="0" applyFont="1" applyFill="1" applyAlignment="1">
      <alignment horizontal="left" vertical="top"/>
    </xf>
    <xf numFmtId="0" fontId="2" fillId="4" borderId="12" xfId="0" applyFont="1" applyFill="1" applyBorder="1" applyAlignment="1">
      <alignment vertical="top" wrapText="1"/>
    </xf>
    <xf numFmtId="0" fontId="17" fillId="0" borderId="12" xfId="0" applyFont="1" applyBorder="1" applyAlignment="1">
      <alignment vertical="center" wrapText="1"/>
    </xf>
    <xf numFmtId="0" fontId="0" fillId="0" borderId="12" xfId="0" applyBorder="1" applyAlignment="1">
      <alignment horizontal="left" vertical="top"/>
    </xf>
    <xf numFmtId="0" fontId="3" fillId="4" borderId="11" xfId="53" applyFont="1" applyFill="1" applyBorder="1" applyAlignment="1" applyProtection="1">
      <alignment wrapText="1"/>
      <protection locked="0"/>
    </xf>
    <xf numFmtId="0" fontId="3" fillId="4" borderId="11" xfId="53" applyFont="1" applyFill="1" applyBorder="1" applyProtection="1">
      <alignment/>
      <protection locked="0"/>
    </xf>
    <xf numFmtId="0" fontId="16" fillId="0" borderId="0" xfId="0" applyFont="1" applyFill="1" applyBorder="1" applyAlignment="1">
      <alignment horizontal="center" vertical="center"/>
    </xf>
    <xf numFmtId="0" fontId="6" fillId="0" borderId="0" xfId="0" applyFont="1" applyBorder="1" applyAlignment="1">
      <alignment/>
    </xf>
    <xf numFmtId="0" fontId="6" fillId="0" borderId="0" xfId="0" applyFont="1" applyAlignment="1">
      <alignment horizontal="right"/>
    </xf>
    <xf numFmtId="0" fontId="6" fillId="0" borderId="0" xfId="0" applyFont="1" applyAlignment="1">
      <alignment/>
    </xf>
    <xf numFmtId="0" fontId="37" fillId="0" borderId="0" xfId="0" applyFont="1" applyAlignment="1">
      <alignment/>
    </xf>
    <xf numFmtId="0" fontId="3" fillId="0" borderId="0" xfId="0" applyFont="1" applyAlignment="1">
      <alignment horizontal="left"/>
    </xf>
    <xf numFmtId="0" fontId="6" fillId="0" borderId="0" xfId="0" applyFont="1" applyAlignment="1">
      <alignment horizontal="left"/>
    </xf>
    <xf numFmtId="0" fontId="3"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right"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6" fillId="10" borderId="15" xfId="0" applyFont="1" applyFill="1" applyBorder="1" applyAlignment="1">
      <alignment horizontal="center" vertical="center"/>
    </xf>
    <xf numFmtId="0" fontId="30" fillId="10" borderId="15" xfId="0" applyFont="1" applyFill="1" applyBorder="1" applyAlignment="1">
      <alignment horizontal="center" vertical="center"/>
    </xf>
    <xf numFmtId="0" fontId="3" fillId="10" borderId="23" xfId="0" applyFont="1" applyFill="1" applyBorder="1" applyAlignment="1">
      <alignment horizontal="center" vertical="center" wrapText="1"/>
    </xf>
    <xf numFmtId="0" fontId="6" fillId="7" borderId="20" xfId="0" applyFont="1" applyFill="1" applyBorder="1" applyAlignment="1">
      <alignment/>
    </xf>
    <xf numFmtId="0" fontId="38" fillId="7" borderId="12" xfId="0" applyFont="1" applyFill="1" applyBorder="1" applyAlignment="1">
      <alignment vertical="center" wrapText="1"/>
    </xf>
    <xf numFmtId="0" fontId="39" fillId="7" borderId="12" xfId="0" applyFont="1" applyFill="1" applyBorder="1" applyAlignment="1">
      <alignment vertical="center" wrapText="1"/>
    </xf>
    <xf numFmtId="0" fontId="40" fillId="7" borderId="12" xfId="0" applyFont="1" applyFill="1" applyBorder="1" applyAlignment="1">
      <alignment vertical="center" wrapText="1"/>
    </xf>
    <xf numFmtId="0" fontId="41" fillId="7" borderId="12" xfId="0" applyFont="1" applyFill="1" applyBorder="1" applyAlignment="1">
      <alignment vertical="center" wrapText="1"/>
    </xf>
    <xf numFmtId="17" fontId="41" fillId="7" borderId="12" xfId="0" applyNumberFormat="1" applyFont="1" applyFill="1" applyBorder="1" applyAlignment="1">
      <alignment vertical="center" wrapText="1"/>
    </xf>
    <xf numFmtId="0" fontId="3" fillId="7" borderId="12" xfId="0" applyFont="1" applyFill="1" applyBorder="1" applyAlignment="1">
      <alignment vertical="center" wrapText="1"/>
    </xf>
    <xf numFmtId="0" fontId="39" fillId="7" borderId="22" xfId="0" applyFont="1" applyFill="1" applyBorder="1" applyAlignment="1">
      <alignment vertical="center"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4" borderId="12" xfId="0" applyFont="1" applyFill="1" applyBorder="1" applyAlignment="1">
      <alignment horizontal="center" vertical="top" wrapText="1"/>
    </xf>
    <xf numFmtId="0" fontId="3" fillId="0" borderId="12" xfId="0" applyFont="1" applyBorder="1" applyAlignment="1">
      <alignment horizontal="center" vertical="top"/>
    </xf>
    <xf numFmtId="17" fontId="3" fillId="0" borderId="12" xfId="0" applyNumberFormat="1" applyFont="1" applyBorder="1" applyAlignment="1">
      <alignment horizontal="center" vertical="top"/>
    </xf>
    <xf numFmtId="6" fontId="3" fillId="0" borderId="12" xfId="0" applyNumberFormat="1" applyFont="1" applyBorder="1" applyAlignment="1">
      <alignment horizontal="center" vertical="top"/>
    </xf>
    <xf numFmtId="0" fontId="3" fillId="0" borderId="22" xfId="0" applyFont="1" applyBorder="1" applyAlignment="1">
      <alignment horizontal="center" vertical="top"/>
    </xf>
    <xf numFmtId="0" fontId="43" fillId="0" borderId="0" xfId="0" applyFont="1" applyAlignment="1">
      <alignment horizontal="center" vertical="top"/>
    </xf>
    <xf numFmtId="0" fontId="6" fillId="0" borderId="22" xfId="0" applyFont="1" applyBorder="1" applyAlignment="1">
      <alignment horizontal="center" vertical="top"/>
    </xf>
    <xf numFmtId="0" fontId="3" fillId="0" borderId="0" xfId="0" applyFont="1" applyBorder="1" applyAlignment="1">
      <alignment horizontal="center" vertical="top"/>
    </xf>
    <xf numFmtId="0" fontId="37" fillId="0" borderId="0" xfId="0" applyFont="1" applyAlignment="1">
      <alignment horizontal="center" vertical="top"/>
    </xf>
    <xf numFmtId="0" fontId="6" fillId="0" borderId="0" xfId="0" applyFont="1" applyAlignment="1">
      <alignment horizontal="center" vertical="top" wrapText="1"/>
    </xf>
    <xf numFmtId="0" fontId="6" fillId="0" borderId="12" xfId="0" applyFont="1" applyBorder="1" applyAlignment="1">
      <alignment horizontal="center" vertical="top" wrapText="1"/>
    </xf>
    <xf numFmtId="0" fontId="9" fillId="4" borderId="12" xfId="0" applyFont="1" applyFill="1" applyBorder="1" applyAlignment="1">
      <alignment horizontal="center" vertical="top" wrapText="1"/>
    </xf>
    <xf numFmtId="0" fontId="10" fillId="0" borderId="12" xfId="0" applyFont="1" applyBorder="1" applyAlignment="1">
      <alignment horizontal="center" vertical="top" wrapText="1"/>
    </xf>
    <xf numFmtId="0" fontId="6" fillId="0" borderId="12" xfId="0" applyFont="1" applyBorder="1" applyAlignment="1">
      <alignment horizontal="center" vertical="top"/>
    </xf>
    <xf numFmtId="17" fontId="6" fillId="0" borderId="12" xfId="0" applyNumberFormat="1" applyFont="1" applyBorder="1" applyAlignment="1">
      <alignment horizontal="center" vertical="top"/>
    </xf>
    <xf numFmtId="8" fontId="6" fillId="0" borderId="12" xfId="0" applyNumberFormat="1" applyFont="1" applyBorder="1" applyAlignment="1">
      <alignment horizontal="center" vertical="top" wrapText="1"/>
    </xf>
    <xf numFmtId="8" fontId="6" fillId="0" borderId="12" xfId="0" applyNumberFormat="1" applyFont="1" applyBorder="1" applyAlignment="1">
      <alignment horizontal="center" vertical="top"/>
    </xf>
    <xf numFmtId="17" fontId="6" fillId="0" borderId="12" xfId="0" applyNumberFormat="1" applyFont="1" applyBorder="1" applyAlignment="1">
      <alignment horizontal="center" vertical="top" wrapText="1"/>
    </xf>
    <xf numFmtId="6" fontId="6" fillId="0" borderId="12" xfId="0" applyNumberFormat="1" applyFont="1" applyBorder="1" applyAlignment="1">
      <alignment horizontal="center" vertical="top"/>
    </xf>
    <xf numFmtId="0" fontId="3" fillId="4" borderId="12" xfId="0" applyFont="1" applyFill="1" applyBorder="1" applyAlignment="1">
      <alignment horizontal="center" vertical="top"/>
    </xf>
    <xf numFmtId="0" fontId="6" fillId="0" borderId="12" xfId="55" applyFont="1" applyBorder="1" applyAlignment="1">
      <alignment horizontal="center" vertical="top" wrapText="1"/>
      <protection/>
    </xf>
    <xf numFmtId="0" fontId="3" fillId="0" borderId="12" xfId="55" applyFont="1" applyBorder="1" applyAlignment="1">
      <alignment horizontal="center" vertical="top" wrapText="1"/>
      <protection/>
    </xf>
    <xf numFmtId="17" fontId="6" fillId="0" borderId="12" xfId="55" applyNumberFormat="1" applyFont="1" applyBorder="1" applyAlignment="1">
      <alignment horizontal="center" vertical="top" wrapText="1"/>
      <protection/>
    </xf>
    <xf numFmtId="6" fontId="6" fillId="0" borderId="12" xfId="55" applyNumberFormat="1" applyFont="1" applyBorder="1" applyAlignment="1">
      <alignment horizontal="center" vertical="top" wrapText="1"/>
      <protection/>
    </xf>
    <xf numFmtId="17" fontId="3" fillId="0" borderId="12" xfId="0" applyNumberFormat="1" applyFont="1" applyBorder="1" applyAlignment="1">
      <alignment horizontal="center" vertical="top" wrapText="1"/>
    </xf>
    <xf numFmtId="0" fontId="6" fillId="0" borderId="0" xfId="0" applyFont="1" applyAlignment="1">
      <alignment vertical="top"/>
    </xf>
    <xf numFmtId="0" fontId="3" fillId="4" borderId="0" xfId="0" applyFont="1" applyFill="1" applyAlignment="1">
      <alignment vertical="top"/>
    </xf>
    <xf numFmtId="0" fontId="3" fillId="0" borderId="0" xfId="0" applyFont="1" applyAlignment="1">
      <alignment vertical="top"/>
    </xf>
    <xf numFmtId="6" fontId="6" fillId="0" borderId="0" xfId="0" applyNumberFormat="1" applyFont="1" applyAlignment="1">
      <alignment vertical="top"/>
    </xf>
    <xf numFmtId="8" fontId="6" fillId="0" borderId="0" xfId="0" applyNumberFormat="1" applyFont="1" applyBorder="1" applyAlignment="1">
      <alignment vertical="top"/>
    </xf>
    <xf numFmtId="0" fontId="37" fillId="0" borderId="0" xfId="0" applyFont="1" applyAlignment="1">
      <alignment vertical="top"/>
    </xf>
    <xf numFmtId="0" fontId="3" fillId="0" borderId="16" xfId="0" applyFont="1" applyBorder="1" applyAlignment="1">
      <alignment horizontal="left" vertical="center" wrapText="1"/>
    </xf>
    <xf numFmtId="0" fontId="3" fillId="0" borderId="12" xfId="0" applyFont="1" applyBorder="1" applyAlignment="1">
      <alignment horizontal="left" vertical="top" wrapText="1"/>
    </xf>
    <xf numFmtId="0" fontId="3" fillId="4" borderId="12" xfId="0" applyFont="1" applyFill="1" applyBorder="1" applyAlignment="1">
      <alignment horizontal="left" vertical="top" wrapText="1"/>
    </xf>
    <xf numFmtId="49" fontId="3" fillId="0" borderId="12" xfId="0" applyNumberFormat="1" applyFont="1" applyBorder="1" applyAlignment="1">
      <alignment horizontal="left" vertical="top" wrapText="1"/>
    </xf>
    <xf numFmtId="49" fontId="3" fillId="0" borderId="12"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22" xfId="0" applyFont="1" applyBorder="1" applyAlignment="1">
      <alignment horizontal="left" vertical="top"/>
    </xf>
    <xf numFmtId="0" fontId="43" fillId="0" borderId="0" xfId="0" applyFont="1" applyAlignment="1">
      <alignment horizontal="left"/>
    </xf>
    <xf numFmtId="0" fontId="43" fillId="4" borderId="0" xfId="0" applyFont="1" applyFill="1" applyAlignment="1">
      <alignment/>
    </xf>
    <xf numFmtId="0" fontId="43" fillId="0" borderId="0" xfId="0" applyFont="1" applyAlignment="1">
      <alignment/>
    </xf>
    <xf numFmtId="0" fontId="3" fillId="0" borderId="12" xfId="0" applyFont="1" applyBorder="1" applyAlignment="1">
      <alignment horizontal="left" vertical="top"/>
    </xf>
    <xf numFmtId="0" fontId="3" fillId="0" borderId="22" xfId="0" applyFont="1" applyBorder="1" applyAlignment="1">
      <alignment horizontal="left" vertical="top" wrapText="1"/>
    </xf>
    <xf numFmtId="0" fontId="41" fillId="0" borderId="16" xfId="0" applyFont="1" applyBorder="1" applyAlignment="1">
      <alignment horizontal="left" vertical="center" wrapText="1"/>
    </xf>
    <xf numFmtId="0" fontId="6" fillId="0" borderId="12" xfId="0" applyFont="1" applyBorder="1" applyAlignment="1">
      <alignment horizontal="left" vertical="top" wrapText="1"/>
    </xf>
    <xf numFmtId="0" fontId="9" fillId="4" borderId="12" xfId="0" applyFont="1" applyFill="1" applyBorder="1" applyAlignment="1">
      <alignment horizontal="left" vertical="top" wrapText="1"/>
    </xf>
    <xf numFmtId="0" fontId="6" fillId="0" borderId="12" xfId="0" applyFont="1" applyBorder="1" applyAlignment="1">
      <alignment horizontal="left" vertical="top"/>
    </xf>
    <xf numFmtId="49" fontId="6" fillId="0" borderId="12" xfId="0" applyNumberFormat="1" applyFont="1" applyBorder="1" applyAlignment="1">
      <alignment horizontal="left" vertical="top"/>
    </xf>
    <xf numFmtId="0" fontId="6" fillId="0" borderId="12" xfId="0" applyNumberFormat="1" applyFont="1" applyBorder="1" applyAlignment="1">
      <alignment horizontal="left" vertical="top"/>
    </xf>
    <xf numFmtId="0" fontId="6" fillId="0" borderId="22" xfId="0" applyFont="1" applyBorder="1" applyAlignment="1">
      <alignment horizontal="left" vertical="top"/>
    </xf>
    <xf numFmtId="0" fontId="37" fillId="0" borderId="0" xfId="0" applyFont="1" applyAlignment="1">
      <alignment horizontal="left"/>
    </xf>
    <xf numFmtId="0" fontId="41" fillId="0" borderId="16" xfId="0" applyFont="1" applyBorder="1" applyAlignment="1">
      <alignment vertical="center" wrapText="1"/>
    </xf>
    <xf numFmtId="0" fontId="6" fillId="0" borderId="12" xfId="0" applyFont="1" applyBorder="1" applyAlignment="1">
      <alignment vertical="top" wrapText="1"/>
    </xf>
    <xf numFmtId="0" fontId="3" fillId="4" borderId="12" xfId="0" applyFont="1" applyFill="1" applyBorder="1" applyAlignment="1">
      <alignment vertical="top" wrapText="1"/>
    </xf>
    <xf numFmtId="0" fontId="3" fillId="4" borderId="12" xfId="0" applyFont="1" applyFill="1" applyBorder="1" applyAlignment="1">
      <alignment horizontal="left" vertical="top"/>
    </xf>
    <xf numFmtId="0" fontId="6" fillId="0" borderId="22" xfId="0" applyFont="1" applyBorder="1" applyAlignment="1">
      <alignment horizontal="left" vertical="top" wrapText="1"/>
    </xf>
    <xf numFmtId="0" fontId="37" fillId="0" borderId="0" xfId="0" applyFont="1" applyAlignment="1">
      <alignment/>
    </xf>
    <xf numFmtId="0" fontId="41" fillId="0" borderId="12" xfId="0" applyFont="1" applyBorder="1" applyAlignment="1">
      <alignment vertical="center" wrapText="1"/>
    </xf>
    <xf numFmtId="0" fontId="37" fillId="0" borderId="12" xfId="0" applyFont="1" applyBorder="1" applyAlignment="1">
      <alignment horizontal="left" vertical="top"/>
    </xf>
    <xf numFmtId="0" fontId="6" fillId="10" borderId="25" xfId="53" applyFont="1" applyFill="1" applyBorder="1" applyAlignment="1" applyProtection="1">
      <alignment horizontal="center" vertical="top"/>
      <protection/>
    </xf>
    <xf numFmtId="0" fontId="6" fillId="10" borderId="26" xfId="53" applyFont="1" applyFill="1" applyBorder="1" applyAlignment="1" applyProtection="1">
      <alignment horizontal="center" vertical="top"/>
      <protection/>
    </xf>
    <xf numFmtId="0" fontId="8" fillId="10" borderId="27" xfId="53" applyFont="1" applyFill="1" applyBorder="1" applyAlignment="1" applyProtection="1">
      <alignment horizontal="center" wrapText="1"/>
      <protection/>
    </xf>
    <xf numFmtId="0" fontId="8" fillId="10" borderId="28" xfId="53" applyFont="1" applyFill="1" applyBorder="1" applyAlignment="1" applyProtection="1">
      <alignment horizontal="center" wrapText="1"/>
      <protection/>
    </xf>
    <xf numFmtId="0" fontId="6" fillId="14" borderId="12" xfId="53" applyFont="1" applyFill="1" applyBorder="1" applyAlignment="1" applyProtection="1">
      <alignment horizontal="left" vertical="center"/>
      <protection/>
    </xf>
    <xf numFmtId="0" fontId="10" fillId="9" borderId="29" xfId="53" applyFont="1" applyFill="1" applyBorder="1" applyAlignment="1" applyProtection="1">
      <alignment horizontal="center" vertical="top" wrapText="1"/>
      <protection/>
    </xf>
    <xf numFmtId="0" fontId="6" fillId="14" borderId="30" xfId="53" applyFont="1" applyFill="1" applyBorder="1" applyAlignment="1" applyProtection="1">
      <alignment horizontal="left" vertical="center" wrapText="1"/>
      <protection/>
    </xf>
    <xf numFmtId="0" fontId="6" fillId="14" borderId="31" xfId="53" applyFont="1" applyFill="1" applyBorder="1" applyAlignment="1" applyProtection="1">
      <alignment horizontal="left" vertical="center" wrapText="1"/>
      <protection/>
    </xf>
    <xf numFmtId="0" fontId="6" fillId="14" borderId="32" xfId="53" applyFont="1" applyFill="1" applyBorder="1" applyAlignment="1" applyProtection="1">
      <alignment horizontal="left" vertical="center" wrapText="1"/>
      <protection/>
    </xf>
    <xf numFmtId="0" fontId="9" fillId="9" borderId="33" xfId="53" applyFont="1" applyFill="1" applyBorder="1" applyAlignment="1" applyProtection="1">
      <alignment horizontal="right" vertical="top" wrapText="1"/>
      <protection/>
    </xf>
    <xf numFmtId="0" fontId="9" fillId="9" borderId="29" xfId="53" applyFont="1" applyFill="1" applyBorder="1" applyAlignment="1" applyProtection="1">
      <alignment horizontal="right" vertical="top" wrapText="1"/>
      <protection/>
    </xf>
    <xf numFmtId="0" fontId="6" fillId="14" borderId="13" xfId="53" applyFont="1" applyFill="1" applyBorder="1" applyAlignment="1" applyProtection="1">
      <alignment horizontal="left" vertical="center"/>
      <protection/>
    </xf>
    <xf numFmtId="0" fontId="6" fillId="14" borderId="34" xfId="53" applyFont="1" applyFill="1" applyBorder="1" applyAlignment="1" applyProtection="1">
      <alignment horizontal="left" vertical="center"/>
      <protection/>
    </xf>
    <xf numFmtId="0" fontId="6" fillId="14" borderId="35" xfId="53" applyFont="1" applyFill="1" applyBorder="1" applyAlignment="1" applyProtection="1">
      <alignment horizontal="left" vertical="center"/>
      <protection/>
    </xf>
    <xf numFmtId="0" fontId="10" fillId="9" borderId="36" xfId="53" applyFont="1" applyFill="1" applyBorder="1" applyAlignment="1" applyProtection="1">
      <alignment horizontal="center" vertical="top" wrapText="1"/>
      <protection/>
    </xf>
    <xf numFmtId="0" fontId="10" fillId="9" borderId="29" xfId="53" applyFont="1" applyFill="1" applyBorder="1" applyAlignment="1" applyProtection="1">
      <alignment horizontal="center" vertical="top" wrapText="1"/>
      <protection/>
    </xf>
    <xf numFmtId="0" fontId="6" fillId="14" borderId="13" xfId="53" applyFont="1" applyFill="1" applyBorder="1" applyAlignment="1" applyProtection="1">
      <alignment horizontal="left"/>
      <protection/>
    </xf>
    <xf numFmtId="0" fontId="6" fillId="14" borderId="34" xfId="53" applyFont="1" applyFill="1" applyBorder="1" applyAlignment="1" applyProtection="1">
      <alignment horizontal="left"/>
      <protection/>
    </xf>
    <xf numFmtId="0" fontId="6" fillId="14" borderId="35" xfId="53" applyFont="1" applyFill="1" applyBorder="1" applyAlignment="1" applyProtection="1">
      <alignment horizontal="left"/>
      <protection/>
    </xf>
    <xf numFmtId="0" fontId="10" fillId="9" borderId="36" xfId="53" applyFont="1" applyFill="1" applyBorder="1" applyAlignment="1" applyProtection="1">
      <alignment horizontal="right" vertical="top" wrapText="1"/>
      <protection/>
    </xf>
    <xf numFmtId="0" fontId="10" fillId="9" borderId="29" xfId="53" applyFont="1" applyFill="1" applyBorder="1" applyAlignment="1" applyProtection="1">
      <alignment horizontal="right" vertical="top" wrapText="1"/>
      <protection/>
    </xf>
    <xf numFmtId="0" fontId="21" fillId="4" borderId="12" xfId="53" applyFont="1" applyFill="1" applyBorder="1" applyAlignment="1" applyProtection="1">
      <alignment horizontal="left" vertical="center" wrapText="1"/>
      <protection/>
    </xf>
    <xf numFmtId="0" fontId="6" fillId="14" borderId="37" xfId="53" applyFont="1" applyFill="1" applyBorder="1" applyAlignment="1" applyProtection="1">
      <alignment horizontal="left" vertical="center"/>
      <protection/>
    </xf>
    <xf numFmtId="0" fontId="6" fillId="14" borderId="38" xfId="53" applyFont="1" applyFill="1" applyBorder="1" applyAlignment="1" applyProtection="1">
      <alignment horizontal="left" vertical="center"/>
      <protection/>
    </xf>
    <xf numFmtId="0" fontId="6" fillId="14" borderId="39" xfId="53" applyFont="1" applyFill="1" applyBorder="1" applyAlignment="1" applyProtection="1">
      <alignment horizontal="left" vertical="center"/>
      <protection/>
    </xf>
    <xf numFmtId="0" fontId="9" fillId="9" borderId="36" xfId="53" applyFont="1" applyFill="1" applyBorder="1" applyAlignment="1" applyProtection="1">
      <alignment horizontal="right" vertical="top" wrapText="1"/>
      <protection/>
    </xf>
    <xf numFmtId="0" fontId="21" fillId="10" borderId="13" xfId="53" applyFont="1" applyFill="1" applyBorder="1" applyAlignment="1" applyProtection="1">
      <alignment horizontal="center" vertical="center"/>
      <protection/>
    </xf>
    <xf numFmtId="0" fontId="21" fillId="10" borderId="34" xfId="53" applyFont="1" applyFill="1" applyBorder="1" applyAlignment="1" applyProtection="1">
      <alignment horizontal="center" vertical="center"/>
      <protection/>
    </xf>
    <xf numFmtId="0" fontId="21" fillId="10" borderId="35" xfId="53" applyFont="1" applyFill="1" applyBorder="1" applyAlignment="1" applyProtection="1">
      <alignment horizontal="center" vertical="center"/>
      <protection/>
    </xf>
    <xf numFmtId="0" fontId="33" fillId="10" borderId="13" xfId="53" applyFont="1" applyFill="1" applyBorder="1" applyAlignment="1" applyProtection="1">
      <alignment horizontal="center" vertical="center" wrapText="1"/>
      <protection/>
    </xf>
    <xf numFmtId="0" fontId="33" fillId="10" borderId="35" xfId="53" applyFont="1" applyFill="1" applyBorder="1" applyAlignment="1" applyProtection="1">
      <alignment horizontal="center" vertical="center" wrapText="1"/>
      <protection/>
    </xf>
    <xf numFmtId="0" fontId="21" fillId="10" borderId="13" xfId="53" applyFont="1" applyFill="1" applyBorder="1" applyAlignment="1" applyProtection="1">
      <alignment horizontal="center" vertical="center" wrapText="1"/>
      <protection/>
    </xf>
    <xf numFmtId="0" fontId="21" fillId="10" borderId="34" xfId="53" applyFont="1" applyFill="1" applyBorder="1" applyAlignment="1" applyProtection="1">
      <alignment horizontal="center" vertical="center" wrapText="1"/>
      <protection/>
    </xf>
    <xf numFmtId="0" fontId="21" fillId="10" borderId="35" xfId="53" applyFont="1" applyFill="1" applyBorder="1" applyAlignment="1" applyProtection="1">
      <alignment horizontal="center" vertical="center" wrapText="1"/>
      <protection/>
    </xf>
    <xf numFmtId="0" fontId="7" fillId="4" borderId="40" xfId="53" applyFont="1" applyFill="1" applyBorder="1" applyAlignment="1" applyProtection="1">
      <alignment horizontal="center" vertical="top"/>
      <protection/>
    </xf>
    <xf numFmtId="0" fontId="7" fillId="5" borderId="12" xfId="53" applyFont="1" applyFill="1" applyBorder="1" applyAlignment="1" applyProtection="1">
      <alignment horizontal="center" vertical="center"/>
      <protection/>
    </xf>
    <xf numFmtId="0" fontId="8" fillId="10" borderId="13" xfId="53" applyFont="1" applyFill="1" applyBorder="1" applyAlignment="1" applyProtection="1">
      <alignment horizontal="center" vertical="center" wrapText="1"/>
      <protection locked="0"/>
    </xf>
    <xf numFmtId="0" fontId="8" fillId="10" borderId="35" xfId="53" applyFont="1" applyFill="1" applyBorder="1" applyAlignment="1" applyProtection="1">
      <alignment horizontal="center" vertical="center" wrapText="1"/>
      <protection locked="0"/>
    </xf>
    <xf numFmtId="0" fontId="7" fillId="4" borderId="12" xfId="53" applyFont="1" applyFill="1" applyBorder="1" applyAlignment="1" applyProtection="1">
      <alignment horizontal="center" vertical="top"/>
      <protection/>
    </xf>
    <xf numFmtId="0" fontId="8" fillId="4" borderId="25" xfId="53" applyFont="1" applyFill="1" applyBorder="1" applyAlignment="1" applyProtection="1">
      <alignment horizontal="center" vertical="top"/>
      <protection/>
    </xf>
    <xf numFmtId="0" fontId="8" fillId="4" borderId="41" xfId="53" applyFont="1" applyFill="1" applyBorder="1" applyAlignment="1" applyProtection="1">
      <alignment horizontal="center" vertical="top"/>
      <protection/>
    </xf>
    <xf numFmtId="0" fontId="8" fillId="4" borderId="27" xfId="53" applyFont="1" applyFill="1" applyBorder="1" applyAlignment="1" applyProtection="1">
      <alignment horizontal="center" vertical="top"/>
      <protection/>
    </xf>
    <xf numFmtId="0" fontId="8" fillId="4" borderId="40" xfId="53" applyFont="1" applyFill="1" applyBorder="1" applyAlignment="1" applyProtection="1">
      <alignment horizontal="center" vertical="top"/>
      <protection/>
    </xf>
    <xf numFmtId="0" fontId="21" fillId="4" borderId="12" xfId="53" applyFont="1" applyFill="1" applyBorder="1" applyAlignment="1" applyProtection="1">
      <alignment horizontal="center" vertical="top"/>
      <protection/>
    </xf>
    <xf numFmtId="0" fontId="21" fillId="4" borderId="13" xfId="53" applyFont="1" applyFill="1" applyBorder="1" applyAlignment="1" applyProtection="1">
      <alignment horizontal="center" vertical="top"/>
      <protection/>
    </xf>
    <xf numFmtId="0" fontId="31" fillId="4" borderId="42" xfId="0" applyFont="1" applyFill="1" applyBorder="1" applyAlignment="1">
      <alignment horizontal="center"/>
    </xf>
    <xf numFmtId="0" fontId="15" fillId="0" borderId="43" xfId="0" applyFont="1" applyBorder="1" applyAlignment="1">
      <alignment horizontal="left" wrapText="1"/>
    </xf>
    <xf numFmtId="0" fontId="15" fillId="0" borderId="44" xfId="0" applyFont="1" applyBorder="1" applyAlignment="1">
      <alignment horizontal="left" wrapText="1"/>
    </xf>
    <xf numFmtId="0" fontId="1" fillId="0" borderId="45"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48" xfId="0" applyFont="1" applyBorder="1" applyAlignment="1">
      <alignment horizontal="left" vertical="top"/>
    </xf>
    <xf numFmtId="0" fontId="1" fillId="0" borderId="42" xfId="0" applyFont="1" applyBorder="1" applyAlignment="1">
      <alignment horizontal="left" vertical="top"/>
    </xf>
    <xf numFmtId="0" fontId="1" fillId="0" borderId="49" xfId="0" applyFont="1" applyBorder="1" applyAlignment="1">
      <alignment horizontal="left" vertical="top"/>
    </xf>
    <xf numFmtId="0" fontId="16" fillId="4" borderId="42" xfId="0" applyFont="1" applyFill="1" applyBorder="1" applyAlignment="1">
      <alignment horizontal="center"/>
    </xf>
    <xf numFmtId="0" fontId="3" fillId="0" borderId="43" xfId="0" applyFont="1" applyBorder="1" applyAlignment="1">
      <alignment horizontal="left" wrapText="1"/>
    </xf>
    <xf numFmtId="0" fontId="3" fillId="0" borderId="44" xfId="0" applyFont="1" applyBorder="1" applyAlignment="1">
      <alignment horizontal="left" wrapText="1"/>
    </xf>
    <xf numFmtId="0" fontId="6" fillId="0" borderId="45"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0" borderId="48" xfId="0" applyFont="1" applyBorder="1" applyAlignment="1">
      <alignment horizontal="left" vertical="top"/>
    </xf>
    <xf numFmtId="0" fontId="6" fillId="0" borderId="42" xfId="0" applyFont="1" applyBorder="1" applyAlignment="1">
      <alignment horizontal="left" vertical="top"/>
    </xf>
    <xf numFmtId="0" fontId="6" fillId="0" borderId="49"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rmaallaad 2" xfId="53"/>
    <cellStyle name="Normaallaad 3" xfId="54"/>
    <cellStyle name="Normaallaad_2. Tegevuste kava" xfId="55"/>
    <cellStyle name="Note" xfId="56"/>
    <cellStyle name="Output" xfId="57"/>
    <cellStyle name="Percent" xfId="58"/>
    <cellStyle name="Title" xfId="59"/>
    <cellStyle name="Total" xfId="60"/>
    <cellStyle name="Currency" xfId="61"/>
    <cellStyle name="Currency [0]"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i.Nolvak\Dropbox\ENTK\Kiri%20KOVidele\Viljandimaa%20TP\koolitus\ESF%20KOV%20koost&#246;&#246;grupi%20NT%20&#252;histegevuskava%20vorm%202016%20eeln&#245;u%20Viljndi%20KT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KTG profiil arvudes"/>
      <sheetName val="2_KTG NT hetkeseis"/>
      <sheetName val="3_Tulemusindikaatorid"/>
      <sheetName val="analüütika"/>
      <sheetName val="4_Eelarve"/>
      <sheetName val="5_Ühistegevuska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U45"/>
  <sheetViews>
    <sheetView zoomScale="90" zoomScaleNormal="90" zoomScalePageLayoutView="0" workbookViewId="0" topLeftCell="A14">
      <selection activeCell="W28" sqref="W28"/>
    </sheetView>
  </sheetViews>
  <sheetFormatPr defaultColWidth="9.140625" defaultRowHeight="15"/>
  <cols>
    <col min="1" max="1" width="4.421875" style="0" customWidth="1"/>
    <col min="2" max="2" width="28.7109375" style="0" customWidth="1"/>
    <col min="3" max="3" width="9.8515625" style="0" customWidth="1"/>
    <col min="4" max="4" width="21.57421875" style="0" customWidth="1"/>
    <col min="5" max="5" width="9.00390625" style="0" customWidth="1"/>
    <col min="6" max="20" width="6.8515625" style="0" customWidth="1"/>
    <col min="21" max="21" width="15.140625" style="0" customWidth="1"/>
  </cols>
  <sheetData>
    <row r="2" spans="1:15" ht="18">
      <c r="A2" s="232" t="s">
        <v>32</v>
      </c>
      <c r="B2" s="232"/>
      <c r="C2" s="232"/>
      <c r="D2" s="232"/>
      <c r="E2" s="232"/>
      <c r="F2" s="232"/>
      <c r="G2" s="232"/>
      <c r="H2" s="232"/>
      <c r="I2" s="232"/>
      <c r="J2" s="232"/>
      <c r="K2" s="232"/>
      <c r="L2" s="232"/>
      <c r="M2" s="232"/>
      <c r="N2" s="232"/>
      <c r="O2" s="232"/>
    </row>
    <row r="3" spans="1:15" ht="18">
      <c r="A3" s="13"/>
      <c r="B3" s="13"/>
      <c r="C3" s="13"/>
      <c r="D3" s="13"/>
      <c r="E3" s="13"/>
      <c r="F3" s="13"/>
      <c r="G3" s="13"/>
      <c r="H3" s="13"/>
      <c r="I3" s="13"/>
      <c r="J3" s="13"/>
      <c r="K3" s="13"/>
      <c r="L3" s="13"/>
      <c r="M3" s="13"/>
      <c r="N3" s="13"/>
      <c r="O3" s="13"/>
    </row>
    <row r="4" spans="1:15" ht="18" customHeight="1">
      <c r="A4" s="237" t="s">
        <v>19</v>
      </c>
      <c r="B4" s="238"/>
      <c r="C4" s="236" t="s">
        <v>21</v>
      </c>
      <c r="D4" s="236"/>
      <c r="E4" s="236"/>
      <c r="F4" s="236"/>
      <c r="G4" s="33"/>
      <c r="K4" s="219" t="s">
        <v>71</v>
      </c>
      <c r="L4" s="219"/>
      <c r="M4" s="219"/>
      <c r="N4" s="219"/>
      <c r="O4" s="233">
        <v>174</v>
      </c>
    </row>
    <row r="5" spans="1:15" ht="54" customHeight="1">
      <c r="A5" s="239"/>
      <c r="B5" s="240"/>
      <c r="C5" s="14" t="s">
        <v>22</v>
      </c>
      <c r="D5" s="15" t="s">
        <v>23</v>
      </c>
      <c r="E5" s="53" t="s">
        <v>73</v>
      </c>
      <c r="F5" s="54" t="s">
        <v>93</v>
      </c>
      <c r="G5" s="33"/>
      <c r="K5" s="219"/>
      <c r="L5" s="219"/>
      <c r="M5" s="219"/>
      <c r="N5" s="219"/>
      <c r="O5" s="233"/>
    </row>
    <row r="6" spans="1:15" ht="18" customHeight="1">
      <c r="A6" s="241" t="s">
        <v>74</v>
      </c>
      <c r="B6" s="242"/>
      <c r="C6" s="51">
        <v>123</v>
      </c>
      <c r="D6" s="51">
        <v>167</v>
      </c>
      <c r="E6" s="55">
        <v>242</v>
      </c>
      <c r="F6" s="52">
        <f>SUM(C6:E6)</f>
        <v>532</v>
      </c>
      <c r="G6" s="34"/>
      <c r="K6" s="219" t="s">
        <v>72</v>
      </c>
      <c r="L6" s="219"/>
      <c r="M6" s="219"/>
      <c r="N6" s="219"/>
      <c r="O6" s="233">
        <f>E45+G45+I45+K45+M45+O45+Q45+S45</f>
        <v>43</v>
      </c>
    </row>
    <row r="7" spans="1:15" ht="18">
      <c r="A7" s="241" t="s">
        <v>33</v>
      </c>
      <c r="B7" s="242"/>
      <c r="C7" s="51"/>
      <c r="D7" s="51"/>
      <c r="E7" s="55"/>
      <c r="F7" s="52">
        <f>SUM(C7:E7)</f>
        <v>0</v>
      </c>
      <c r="G7" s="13"/>
      <c r="K7" s="219"/>
      <c r="L7" s="219"/>
      <c r="M7" s="219"/>
      <c r="N7" s="219"/>
      <c r="O7" s="233"/>
    </row>
    <row r="8" spans="1:15" ht="25.5" customHeight="1">
      <c r="A8" s="241" t="s">
        <v>33</v>
      </c>
      <c r="B8" s="242"/>
      <c r="C8" s="51"/>
      <c r="D8" s="51"/>
      <c r="E8" s="55"/>
      <c r="F8" s="52">
        <f>SUM(C8:E8)</f>
        <v>0</v>
      </c>
      <c r="G8" s="13"/>
      <c r="H8" s="13"/>
      <c r="I8" s="13"/>
      <c r="J8" s="13"/>
      <c r="K8" s="13"/>
      <c r="L8" s="13"/>
      <c r="M8" s="13"/>
      <c r="N8" s="13"/>
      <c r="O8" s="13"/>
    </row>
    <row r="9" spans="1:15" ht="18">
      <c r="A9" s="16"/>
      <c r="B9" s="16"/>
      <c r="C9" s="13"/>
      <c r="D9" s="13"/>
      <c r="E9" s="13"/>
      <c r="F9" s="13"/>
      <c r="G9" s="13"/>
      <c r="H9" s="13"/>
      <c r="I9" s="13"/>
      <c r="J9" s="13"/>
      <c r="K9" s="13"/>
      <c r="L9" s="13"/>
      <c r="M9" s="13"/>
      <c r="N9" s="13"/>
      <c r="O9" s="13"/>
    </row>
    <row r="10" spans="1:15" ht="18">
      <c r="A10" s="16"/>
      <c r="B10" s="16"/>
      <c r="C10" s="13"/>
      <c r="D10" s="13"/>
      <c r="E10" s="13"/>
      <c r="F10" s="13"/>
      <c r="G10" s="13"/>
      <c r="H10" s="13"/>
      <c r="I10" s="13"/>
      <c r="J10" s="13"/>
      <c r="K10" s="13"/>
      <c r="L10" s="13"/>
      <c r="M10" s="13"/>
      <c r="N10" s="13"/>
      <c r="O10" s="13"/>
    </row>
    <row r="11" spans="1:15" ht="18">
      <c r="A11" s="16"/>
      <c r="B11" s="16"/>
      <c r="C11" s="13"/>
      <c r="D11" s="13"/>
      <c r="E11" s="13"/>
      <c r="F11" s="13"/>
      <c r="G11" s="13"/>
      <c r="H11" s="13"/>
      <c r="I11" s="13"/>
      <c r="J11" s="13"/>
      <c r="K11" s="13"/>
      <c r="L11" s="13"/>
      <c r="M11" s="13"/>
      <c r="N11" s="13"/>
      <c r="O11" s="13"/>
    </row>
    <row r="12" spans="1:15" s="17" customFormat="1" ht="18">
      <c r="A12" s="16"/>
      <c r="B12" s="16"/>
      <c r="C12" s="13"/>
      <c r="D12" s="13"/>
      <c r="E12" s="13"/>
      <c r="F12" s="13"/>
      <c r="G12" s="13"/>
      <c r="H12" s="13"/>
      <c r="I12" s="13"/>
      <c r="J12" s="13"/>
      <c r="K12" s="13"/>
      <c r="L12" s="13"/>
      <c r="M12" s="13"/>
      <c r="N12" s="13"/>
      <c r="O12" s="13"/>
    </row>
    <row r="13" spans="1:21" ht="87" customHeight="1">
      <c r="A13" s="22"/>
      <c r="B13" s="22"/>
      <c r="C13" s="234" t="s">
        <v>45</v>
      </c>
      <c r="D13" s="235"/>
      <c r="E13" s="224" t="s">
        <v>1</v>
      </c>
      <c r="F13" s="225"/>
      <c r="G13" s="225"/>
      <c r="H13" s="225"/>
      <c r="I13" s="225"/>
      <c r="J13" s="225"/>
      <c r="K13" s="225"/>
      <c r="L13" s="225"/>
      <c r="M13" s="225"/>
      <c r="N13" s="225"/>
      <c r="O13" s="225"/>
      <c r="P13" s="226"/>
      <c r="Q13" s="227" t="s">
        <v>20</v>
      </c>
      <c r="R13" s="228"/>
      <c r="S13" s="229" t="s">
        <v>25</v>
      </c>
      <c r="T13" s="230"/>
      <c r="U13" s="231"/>
    </row>
    <row r="14" spans="1:21" ht="119.25" customHeight="1">
      <c r="A14" s="200" t="s">
        <v>53</v>
      </c>
      <c r="B14" s="201"/>
      <c r="C14" s="36" t="s">
        <v>19</v>
      </c>
      <c r="D14" s="36" t="s">
        <v>44</v>
      </c>
      <c r="E14" s="37" t="s">
        <v>12</v>
      </c>
      <c r="F14" s="38" t="s">
        <v>13</v>
      </c>
      <c r="G14" s="37" t="s">
        <v>16</v>
      </c>
      <c r="H14" s="38" t="s">
        <v>13</v>
      </c>
      <c r="I14" s="39" t="s">
        <v>54</v>
      </c>
      <c r="J14" s="38" t="s">
        <v>13</v>
      </c>
      <c r="K14" s="39" t="s">
        <v>55</v>
      </c>
      <c r="L14" s="38" t="s">
        <v>13</v>
      </c>
      <c r="M14" s="39" t="s">
        <v>56</v>
      </c>
      <c r="N14" s="38" t="s">
        <v>13</v>
      </c>
      <c r="O14" s="37" t="s">
        <v>36</v>
      </c>
      <c r="P14" s="38" t="s">
        <v>13</v>
      </c>
      <c r="Q14" s="37" t="s">
        <v>0</v>
      </c>
      <c r="R14" s="37" t="s">
        <v>13</v>
      </c>
      <c r="S14" s="40" t="s">
        <v>0</v>
      </c>
      <c r="T14" s="41" t="s">
        <v>24</v>
      </c>
      <c r="U14" s="42" t="s">
        <v>27</v>
      </c>
    </row>
    <row r="15" spans="1:21" ht="15">
      <c r="A15" s="198">
        <v>1</v>
      </c>
      <c r="B15" s="204" t="s">
        <v>18</v>
      </c>
      <c r="C15" s="205"/>
      <c r="D15" s="205"/>
      <c r="E15" s="205"/>
      <c r="F15" s="205"/>
      <c r="G15" s="205"/>
      <c r="H15" s="205"/>
      <c r="I15" s="205"/>
      <c r="J15" s="205"/>
      <c r="K15" s="205"/>
      <c r="L15" s="205"/>
      <c r="M15" s="205"/>
      <c r="N15" s="205"/>
      <c r="O15" s="205"/>
      <c r="P15" s="205"/>
      <c r="Q15" s="205"/>
      <c r="R15" s="205"/>
      <c r="S15" s="205"/>
      <c r="T15" s="205"/>
      <c r="U15" s="206"/>
    </row>
    <row r="16" spans="1:21" ht="15" customHeight="1">
      <c r="A16" s="199"/>
      <c r="B16" s="207" t="s">
        <v>48</v>
      </c>
      <c r="C16" s="19" t="s">
        <v>58</v>
      </c>
      <c r="D16" s="31"/>
      <c r="E16" s="1">
        <v>0</v>
      </c>
      <c r="F16" s="1">
        <v>0</v>
      </c>
      <c r="G16" s="1">
        <v>0</v>
      </c>
      <c r="H16" s="1">
        <v>0</v>
      </c>
      <c r="I16" s="1">
        <v>0</v>
      </c>
      <c r="J16" s="1">
        <v>0</v>
      </c>
      <c r="K16" s="1">
        <v>0</v>
      </c>
      <c r="L16" s="1">
        <v>0</v>
      </c>
      <c r="M16" s="1">
        <v>0</v>
      </c>
      <c r="N16" s="1">
        <v>0</v>
      </c>
      <c r="O16" s="1">
        <v>0</v>
      </c>
      <c r="P16" s="1">
        <v>0</v>
      </c>
      <c r="Q16" s="1">
        <v>0</v>
      </c>
      <c r="R16" s="1">
        <v>0</v>
      </c>
      <c r="S16" s="1">
        <v>0</v>
      </c>
      <c r="T16" s="1">
        <v>0</v>
      </c>
      <c r="U16" s="5"/>
    </row>
    <row r="17" spans="1:21" ht="15">
      <c r="A17" s="199"/>
      <c r="B17" s="208"/>
      <c r="C17" s="19" t="s">
        <v>58</v>
      </c>
      <c r="D17" s="1"/>
      <c r="E17" s="1">
        <v>0</v>
      </c>
      <c r="F17" s="1">
        <v>0</v>
      </c>
      <c r="G17" s="1">
        <v>0</v>
      </c>
      <c r="H17" s="1">
        <v>0</v>
      </c>
      <c r="I17" s="1">
        <v>0</v>
      </c>
      <c r="J17" s="1">
        <v>0</v>
      </c>
      <c r="K17" s="1">
        <v>0</v>
      </c>
      <c r="L17" s="1">
        <v>0</v>
      </c>
      <c r="M17" s="1">
        <v>0</v>
      </c>
      <c r="N17" s="1">
        <v>0</v>
      </c>
      <c r="O17" s="1">
        <v>0</v>
      </c>
      <c r="P17" s="1">
        <v>0</v>
      </c>
      <c r="Q17" s="1">
        <v>0</v>
      </c>
      <c r="R17" s="1">
        <v>0</v>
      </c>
      <c r="S17" s="1">
        <v>0</v>
      </c>
      <c r="T17" s="1">
        <v>0</v>
      </c>
      <c r="U17" s="5"/>
    </row>
    <row r="18" spans="1:21" ht="15">
      <c r="A18" s="199"/>
      <c r="B18" s="208"/>
      <c r="C18" s="19" t="s">
        <v>58</v>
      </c>
      <c r="D18" s="1"/>
      <c r="E18" s="1">
        <v>0</v>
      </c>
      <c r="F18" s="1">
        <v>0</v>
      </c>
      <c r="G18" s="1">
        <v>0</v>
      </c>
      <c r="H18" s="1">
        <v>0</v>
      </c>
      <c r="I18" s="1">
        <v>0</v>
      </c>
      <c r="J18" s="1">
        <v>0</v>
      </c>
      <c r="K18" s="1">
        <v>0</v>
      </c>
      <c r="L18" s="1">
        <v>0</v>
      </c>
      <c r="M18" s="1">
        <v>0</v>
      </c>
      <c r="N18" s="1">
        <v>0</v>
      </c>
      <c r="O18" s="1">
        <v>0</v>
      </c>
      <c r="P18" s="1">
        <v>0</v>
      </c>
      <c r="Q18" s="1">
        <v>0</v>
      </c>
      <c r="R18" s="1">
        <v>0</v>
      </c>
      <c r="S18" s="1">
        <v>0</v>
      </c>
      <c r="T18" s="1">
        <v>0</v>
      </c>
      <c r="U18" s="5"/>
    </row>
    <row r="19" spans="1:21" ht="15">
      <c r="A19" s="199"/>
      <c r="B19" s="208"/>
      <c r="C19" s="19" t="s">
        <v>58</v>
      </c>
      <c r="D19" s="1"/>
      <c r="E19" s="1">
        <v>0</v>
      </c>
      <c r="F19" s="1">
        <v>0</v>
      </c>
      <c r="G19" s="1">
        <v>0</v>
      </c>
      <c r="H19" s="1">
        <v>0</v>
      </c>
      <c r="I19" s="1">
        <v>0</v>
      </c>
      <c r="J19" s="1">
        <v>0</v>
      </c>
      <c r="K19" s="1">
        <v>0</v>
      </c>
      <c r="L19" s="1">
        <v>0</v>
      </c>
      <c r="M19" s="1">
        <v>0</v>
      </c>
      <c r="N19" s="1">
        <v>0</v>
      </c>
      <c r="O19" s="1">
        <v>0</v>
      </c>
      <c r="P19" s="1">
        <v>0</v>
      </c>
      <c r="Q19" s="1">
        <v>0</v>
      </c>
      <c r="R19" s="1">
        <v>0</v>
      </c>
      <c r="S19" s="1">
        <v>0</v>
      </c>
      <c r="T19" s="1">
        <v>0</v>
      </c>
      <c r="U19" s="5"/>
    </row>
    <row r="20" spans="1:21" ht="15">
      <c r="A20" s="198">
        <v>2</v>
      </c>
      <c r="B20" s="220" t="s">
        <v>15</v>
      </c>
      <c r="C20" s="221"/>
      <c r="D20" s="221"/>
      <c r="E20" s="221"/>
      <c r="F20" s="221"/>
      <c r="G20" s="221"/>
      <c r="H20" s="221"/>
      <c r="I20" s="221"/>
      <c r="J20" s="221"/>
      <c r="K20" s="221"/>
      <c r="L20" s="221"/>
      <c r="M20" s="221"/>
      <c r="N20" s="221"/>
      <c r="O20" s="221"/>
      <c r="P20" s="221"/>
      <c r="Q20" s="221"/>
      <c r="R20" s="221"/>
      <c r="S20" s="221"/>
      <c r="T20" s="221"/>
      <c r="U20" s="222"/>
    </row>
    <row r="21" spans="1:21" ht="15" customHeight="1">
      <c r="A21" s="199"/>
      <c r="B21" s="223" t="s">
        <v>49</v>
      </c>
      <c r="C21" s="11" t="s">
        <v>74</v>
      </c>
      <c r="D21" s="32" t="s">
        <v>75</v>
      </c>
      <c r="E21" s="32">
        <v>2</v>
      </c>
      <c r="F21" s="32">
        <v>39</v>
      </c>
      <c r="G21" s="32">
        <v>3</v>
      </c>
      <c r="H21" s="32">
        <v>36</v>
      </c>
      <c r="I21" s="32">
        <v>2</v>
      </c>
      <c r="J21" s="32">
        <v>71</v>
      </c>
      <c r="K21" s="32">
        <v>1</v>
      </c>
      <c r="L21" s="32">
        <v>6</v>
      </c>
      <c r="M21" s="32">
        <v>1</v>
      </c>
      <c r="N21" s="32">
        <v>17</v>
      </c>
      <c r="O21" s="32">
        <v>2</v>
      </c>
      <c r="P21" s="32">
        <v>14</v>
      </c>
      <c r="Q21" s="32">
        <v>0</v>
      </c>
      <c r="R21" s="32">
        <v>0</v>
      </c>
      <c r="S21" s="32">
        <v>0</v>
      </c>
      <c r="T21" s="32">
        <v>0</v>
      </c>
      <c r="U21" s="12"/>
    </row>
    <row r="22" spans="1:21" ht="14.25" customHeight="1">
      <c r="A22" s="199"/>
      <c r="B22" s="208"/>
      <c r="C22" s="11" t="s">
        <v>74</v>
      </c>
      <c r="D22" s="2" t="s">
        <v>76</v>
      </c>
      <c r="E22" s="32">
        <v>0</v>
      </c>
      <c r="F22" s="32">
        <v>0</v>
      </c>
      <c r="G22" s="32">
        <v>1</v>
      </c>
      <c r="H22" s="32">
        <v>35</v>
      </c>
      <c r="I22" s="32">
        <v>3</v>
      </c>
      <c r="J22" s="32">
        <v>48</v>
      </c>
      <c r="K22" s="32">
        <v>2</v>
      </c>
      <c r="L22" s="32">
        <v>40</v>
      </c>
      <c r="M22" s="32">
        <v>1</v>
      </c>
      <c r="N22" s="32">
        <v>12</v>
      </c>
      <c r="O22" s="32">
        <v>2</v>
      </c>
      <c r="P22" s="32">
        <v>47</v>
      </c>
      <c r="Q22" s="32">
        <v>0</v>
      </c>
      <c r="R22" s="32">
        <v>0</v>
      </c>
      <c r="S22" s="32">
        <v>0</v>
      </c>
      <c r="T22" s="32">
        <v>0</v>
      </c>
      <c r="U22" s="5"/>
    </row>
    <row r="23" spans="1:21" ht="15">
      <c r="A23" s="199"/>
      <c r="B23" s="208"/>
      <c r="C23" s="11" t="s">
        <v>58</v>
      </c>
      <c r="D23" s="1"/>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5"/>
    </row>
    <row r="24" spans="1:21" ht="15">
      <c r="A24" s="199"/>
      <c r="B24" s="208"/>
      <c r="C24" s="11" t="s">
        <v>58</v>
      </c>
      <c r="D24" s="1"/>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5"/>
    </row>
    <row r="25" spans="1:21" ht="16.5" customHeight="1">
      <c r="A25" s="198">
        <v>3</v>
      </c>
      <c r="B25" s="209" t="s">
        <v>17</v>
      </c>
      <c r="C25" s="210"/>
      <c r="D25" s="210"/>
      <c r="E25" s="210"/>
      <c r="F25" s="210"/>
      <c r="G25" s="210"/>
      <c r="H25" s="210"/>
      <c r="I25" s="210"/>
      <c r="J25" s="210"/>
      <c r="K25" s="210"/>
      <c r="L25" s="210"/>
      <c r="M25" s="210"/>
      <c r="N25" s="210"/>
      <c r="O25" s="210"/>
      <c r="P25" s="210"/>
      <c r="Q25" s="210"/>
      <c r="R25" s="210"/>
      <c r="S25" s="210"/>
      <c r="T25" s="210"/>
      <c r="U25" s="211"/>
    </row>
    <row r="26" spans="1:21" ht="15" customHeight="1">
      <c r="A26" s="199"/>
      <c r="B26" s="212" t="s">
        <v>46</v>
      </c>
      <c r="C26" s="11" t="s">
        <v>74</v>
      </c>
      <c r="D26" s="32" t="s">
        <v>77</v>
      </c>
      <c r="E26" s="32">
        <v>0</v>
      </c>
      <c r="F26" s="32">
        <v>0</v>
      </c>
      <c r="G26" s="32">
        <v>0</v>
      </c>
      <c r="H26" s="32">
        <v>0</v>
      </c>
      <c r="I26" s="32">
        <v>0</v>
      </c>
      <c r="J26" s="32">
        <v>0</v>
      </c>
      <c r="K26" s="32">
        <v>0</v>
      </c>
      <c r="L26" s="32">
        <v>0</v>
      </c>
      <c r="M26" s="32">
        <v>0</v>
      </c>
      <c r="N26" s="32">
        <v>0</v>
      </c>
      <c r="O26" s="32">
        <v>0</v>
      </c>
      <c r="P26" s="32">
        <v>0</v>
      </c>
      <c r="Q26" s="32">
        <v>1</v>
      </c>
      <c r="R26" s="32">
        <v>41</v>
      </c>
      <c r="S26" s="32">
        <v>0</v>
      </c>
      <c r="T26" s="32">
        <v>0</v>
      </c>
      <c r="U26" s="12"/>
    </row>
    <row r="27" spans="1:21" ht="15">
      <c r="A27" s="199"/>
      <c r="B27" s="213"/>
      <c r="C27" s="11" t="s">
        <v>58</v>
      </c>
      <c r="D27" s="1"/>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5"/>
    </row>
    <row r="28" spans="1:21" ht="15" customHeight="1">
      <c r="A28" s="199"/>
      <c r="B28" s="213"/>
      <c r="C28" s="11" t="s">
        <v>58</v>
      </c>
      <c r="D28" s="1"/>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5"/>
    </row>
    <row r="29" spans="1:21" ht="15">
      <c r="A29" s="199"/>
      <c r="B29" s="213"/>
      <c r="C29" s="11" t="s">
        <v>58</v>
      </c>
      <c r="D29" s="1"/>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5"/>
    </row>
    <row r="30" spans="1:21" ht="15">
      <c r="A30" s="198">
        <v>4</v>
      </c>
      <c r="B30" s="202" t="s">
        <v>50</v>
      </c>
      <c r="C30" s="202"/>
      <c r="D30" s="202"/>
      <c r="E30" s="202"/>
      <c r="F30" s="202"/>
      <c r="G30" s="202"/>
      <c r="H30" s="202"/>
      <c r="I30" s="202"/>
      <c r="J30" s="202"/>
      <c r="K30" s="202"/>
      <c r="L30" s="202"/>
      <c r="M30" s="202"/>
      <c r="N30" s="202"/>
      <c r="O30" s="202"/>
      <c r="P30" s="202"/>
      <c r="Q30" s="202"/>
      <c r="R30" s="202"/>
      <c r="S30" s="202"/>
      <c r="T30" s="202"/>
      <c r="U30" s="202"/>
    </row>
    <row r="31" spans="1:21" ht="15">
      <c r="A31" s="199"/>
      <c r="B31" s="203" t="s">
        <v>59</v>
      </c>
      <c r="C31" s="11" t="s">
        <v>74</v>
      </c>
      <c r="D31" s="32" t="s">
        <v>78</v>
      </c>
      <c r="E31" s="32">
        <v>0</v>
      </c>
      <c r="F31" s="32">
        <v>0</v>
      </c>
      <c r="G31" s="32">
        <v>0</v>
      </c>
      <c r="H31" s="32">
        <v>0</v>
      </c>
      <c r="I31" s="32">
        <v>1</v>
      </c>
      <c r="J31" s="32">
        <v>5</v>
      </c>
      <c r="K31" s="32">
        <v>0</v>
      </c>
      <c r="L31" s="32">
        <v>0</v>
      </c>
      <c r="M31" s="32">
        <v>0</v>
      </c>
      <c r="N31" s="32">
        <v>0</v>
      </c>
      <c r="O31" s="32">
        <v>0</v>
      </c>
      <c r="P31" s="32">
        <v>0</v>
      </c>
      <c r="Q31" s="32">
        <v>0</v>
      </c>
      <c r="R31" s="32">
        <v>0</v>
      </c>
      <c r="S31" s="32">
        <v>0</v>
      </c>
      <c r="T31" s="32">
        <v>0</v>
      </c>
      <c r="U31" s="12"/>
    </row>
    <row r="32" spans="1:21" ht="15">
      <c r="A32" s="199"/>
      <c r="B32" s="203"/>
      <c r="C32" s="11" t="s">
        <v>74</v>
      </c>
      <c r="D32" s="1" t="s">
        <v>144</v>
      </c>
      <c r="E32" s="32">
        <v>0</v>
      </c>
      <c r="F32" s="32">
        <v>0</v>
      </c>
      <c r="G32" s="32">
        <v>0</v>
      </c>
      <c r="H32" s="32">
        <v>0</v>
      </c>
      <c r="I32" s="32">
        <v>1</v>
      </c>
      <c r="J32" s="32">
        <v>4</v>
      </c>
      <c r="K32" s="32">
        <v>0</v>
      </c>
      <c r="L32" s="32">
        <v>0</v>
      </c>
      <c r="M32" s="32">
        <v>0</v>
      </c>
      <c r="N32" s="32">
        <v>0</v>
      </c>
      <c r="O32" s="32">
        <v>0</v>
      </c>
      <c r="P32" s="32">
        <v>0</v>
      </c>
      <c r="Q32" s="32">
        <v>0</v>
      </c>
      <c r="R32" s="32">
        <v>0</v>
      </c>
      <c r="S32" s="32">
        <v>0</v>
      </c>
      <c r="T32" s="32">
        <v>0</v>
      </c>
      <c r="U32" s="5"/>
    </row>
    <row r="33" spans="1:21" ht="15">
      <c r="A33" s="199"/>
      <c r="B33" s="203"/>
      <c r="C33" s="11" t="s">
        <v>58</v>
      </c>
      <c r="D33" s="1"/>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5"/>
    </row>
    <row r="34" spans="1:21" ht="15">
      <c r="A34" s="199"/>
      <c r="B34" s="203"/>
      <c r="C34" s="11" t="s">
        <v>58</v>
      </c>
      <c r="D34" s="1"/>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5"/>
    </row>
    <row r="35" spans="1:21" ht="15">
      <c r="A35" s="198">
        <v>5</v>
      </c>
      <c r="B35" s="202" t="s">
        <v>51</v>
      </c>
      <c r="C35" s="202"/>
      <c r="D35" s="202"/>
      <c r="E35" s="202"/>
      <c r="F35" s="202"/>
      <c r="G35" s="202"/>
      <c r="H35" s="202"/>
      <c r="I35" s="202"/>
      <c r="J35" s="202"/>
      <c r="K35" s="202"/>
      <c r="L35" s="202"/>
      <c r="M35" s="202"/>
      <c r="N35" s="202"/>
      <c r="O35" s="202"/>
      <c r="P35" s="202"/>
      <c r="Q35" s="202"/>
      <c r="R35" s="202"/>
      <c r="S35" s="202"/>
      <c r="T35" s="202"/>
      <c r="U35" s="202"/>
    </row>
    <row r="36" spans="1:21" ht="15">
      <c r="A36" s="199"/>
      <c r="B36" s="203" t="s">
        <v>52</v>
      </c>
      <c r="C36" s="11" t="s">
        <v>74</v>
      </c>
      <c r="D36" s="32" t="s">
        <v>79</v>
      </c>
      <c r="E36" s="32">
        <v>0</v>
      </c>
      <c r="F36" s="32">
        <v>0</v>
      </c>
      <c r="G36" s="32">
        <v>0</v>
      </c>
      <c r="H36" s="32">
        <v>0</v>
      </c>
      <c r="I36" s="32">
        <v>0</v>
      </c>
      <c r="J36" s="32">
        <v>0</v>
      </c>
      <c r="K36" s="32">
        <v>0</v>
      </c>
      <c r="L36" s="32">
        <v>0</v>
      </c>
      <c r="M36" s="32">
        <v>0</v>
      </c>
      <c r="N36" s="32">
        <v>0</v>
      </c>
      <c r="O36" s="32">
        <v>0</v>
      </c>
      <c r="P36" s="32">
        <v>0</v>
      </c>
      <c r="Q36" s="32">
        <v>0</v>
      </c>
      <c r="R36" s="32">
        <v>0</v>
      </c>
      <c r="S36" s="32">
        <v>1</v>
      </c>
      <c r="T36" s="32">
        <v>1</v>
      </c>
      <c r="U36" s="110" t="s">
        <v>80</v>
      </c>
    </row>
    <row r="37" spans="1:21" ht="15">
      <c r="A37" s="199"/>
      <c r="B37" s="203"/>
      <c r="C37" s="11" t="s">
        <v>58</v>
      </c>
      <c r="D37" s="1"/>
      <c r="E37" s="32">
        <v>0</v>
      </c>
      <c r="F37" s="32">
        <v>0</v>
      </c>
      <c r="G37" s="32">
        <v>0</v>
      </c>
      <c r="H37" s="32">
        <v>0</v>
      </c>
      <c r="I37" s="32">
        <v>0</v>
      </c>
      <c r="J37" s="32">
        <v>0</v>
      </c>
      <c r="K37" s="32">
        <v>0</v>
      </c>
      <c r="L37" s="32">
        <v>0</v>
      </c>
      <c r="M37" s="32">
        <v>0</v>
      </c>
      <c r="N37" s="32">
        <v>0</v>
      </c>
      <c r="O37" s="32">
        <v>0</v>
      </c>
      <c r="P37" s="32">
        <v>0</v>
      </c>
      <c r="Q37" s="32">
        <v>0</v>
      </c>
      <c r="R37" s="32">
        <v>0</v>
      </c>
      <c r="S37" s="32">
        <v>0</v>
      </c>
      <c r="T37" s="32">
        <v>0</v>
      </c>
      <c r="U37" s="5"/>
    </row>
    <row r="38" spans="1:21" ht="15">
      <c r="A38" s="199"/>
      <c r="B38" s="203"/>
      <c r="C38" s="11" t="s">
        <v>58</v>
      </c>
      <c r="D38" s="1"/>
      <c r="E38" s="32">
        <v>0</v>
      </c>
      <c r="F38" s="32">
        <v>0</v>
      </c>
      <c r="G38" s="32">
        <v>0</v>
      </c>
      <c r="H38" s="32">
        <v>0</v>
      </c>
      <c r="I38" s="32">
        <v>0</v>
      </c>
      <c r="J38" s="32">
        <v>0</v>
      </c>
      <c r="K38" s="32">
        <v>0</v>
      </c>
      <c r="L38" s="32">
        <v>0</v>
      </c>
      <c r="M38" s="32">
        <v>0</v>
      </c>
      <c r="N38" s="32">
        <v>0</v>
      </c>
      <c r="O38" s="32">
        <v>0</v>
      </c>
      <c r="P38" s="32">
        <v>0</v>
      </c>
      <c r="Q38" s="32">
        <v>0</v>
      </c>
      <c r="R38" s="32">
        <v>0</v>
      </c>
      <c r="S38" s="32">
        <v>0</v>
      </c>
      <c r="T38" s="32">
        <v>0</v>
      </c>
      <c r="U38" s="5"/>
    </row>
    <row r="39" spans="1:21" ht="15">
      <c r="A39" s="199"/>
      <c r="B39" s="203"/>
      <c r="C39" s="11" t="s">
        <v>58</v>
      </c>
      <c r="D39" s="1"/>
      <c r="E39" s="32">
        <v>0</v>
      </c>
      <c r="F39" s="32">
        <v>0</v>
      </c>
      <c r="G39" s="32">
        <v>0</v>
      </c>
      <c r="H39" s="32">
        <v>0</v>
      </c>
      <c r="I39" s="32">
        <v>0</v>
      </c>
      <c r="J39" s="32">
        <v>0</v>
      </c>
      <c r="K39" s="32">
        <v>0</v>
      </c>
      <c r="L39" s="32">
        <v>0</v>
      </c>
      <c r="M39" s="32">
        <v>0</v>
      </c>
      <c r="N39" s="32">
        <v>0</v>
      </c>
      <c r="O39" s="32">
        <v>0</v>
      </c>
      <c r="P39" s="32">
        <v>0</v>
      </c>
      <c r="Q39" s="32">
        <v>0</v>
      </c>
      <c r="R39" s="32">
        <v>0</v>
      </c>
      <c r="S39" s="32">
        <v>0</v>
      </c>
      <c r="T39" s="32">
        <v>0</v>
      </c>
      <c r="U39" s="5"/>
    </row>
    <row r="40" spans="1:21" ht="15">
      <c r="A40" s="198">
        <v>6</v>
      </c>
      <c r="B40" s="214" t="s">
        <v>14</v>
      </c>
      <c r="C40" s="215"/>
      <c r="D40" s="215"/>
      <c r="E40" s="215"/>
      <c r="F40" s="215"/>
      <c r="G40" s="215"/>
      <c r="H40" s="215"/>
      <c r="I40" s="215"/>
      <c r="J40" s="215"/>
      <c r="K40" s="215"/>
      <c r="L40" s="215"/>
      <c r="M40" s="215"/>
      <c r="N40" s="215"/>
      <c r="O40" s="215"/>
      <c r="P40" s="215"/>
      <c r="Q40" s="215"/>
      <c r="R40" s="215"/>
      <c r="S40" s="215"/>
      <c r="T40" s="215"/>
      <c r="U40" s="216"/>
    </row>
    <row r="41" spans="1:21" ht="102.75">
      <c r="A41" s="199"/>
      <c r="B41" s="217" t="s">
        <v>60</v>
      </c>
      <c r="C41" s="11" t="s">
        <v>74</v>
      </c>
      <c r="D41" s="32" t="s">
        <v>81</v>
      </c>
      <c r="E41" s="32">
        <v>0</v>
      </c>
      <c r="F41" s="32">
        <v>0</v>
      </c>
      <c r="G41" s="32">
        <v>5</v>
      </c>
      <c r="H41" s="32">
        <v>41</v>
      </c>
      <c r="I41" s="32">
        <v>0</v>
      </c>
      <c r="J41" s="32">
        <v>0</v>
      </c>
      <c r="K41" s="32">
        <v>0</v>
      </c>
      <c r="L41" s="32">
        <v>0</v>
      </c>
      <c r="M41" s="32">
        <v>0</v>
      </c>
      <c r="N41" s="32">
        <v>0</v>
      </c>
      <c r="O41" s="32">
        <v>0</v>
      </c>
      <c r="P41" s="32">
        <v>0</v>
      </c>
      <c r="Q41" s="32">
        <v>14</v>
      </c>
      <c r="R41" s="32">
        <v>24</v>
      </c>
      <c r="S41" s="32">
        <v>0</v>
      </c>
      <c r="T41" s="32">
        <v>0</v>
      </c>
      <c r="U41" s="109" t="s">
        <v>82</v>
      </c>
    </row>
    <row r="42" spans="1:21" ht="15">
      <c r="A42" s="199"/>
      <c r="B42" s="218"/>
      <c r="C42" s="11" t="s">
        <v>58</v>
      </c>
      <c r="D42" s="1"/>
      <c r="E42" s="32">
        <v>0</v>
      </c>
      <c r="F42" s="32">
        <v>0</v>
      </c>
      <c r="G42" s="32">
        <v>0</v>
      </c>
      <c r="H42" s="32">
        <v>0</v>
      </c>
      <c r="I42" s="32">
        <v>0</v>
      </c>
      <c r="J42" s="32">
        <v>0</v>
      </c>
      <c r="K42" s="32">
        <v>0</v>
      </c>
      <c r="L42" s="32">
        <v>0</v>
      </c>
      <c r="M42" s="32">
        <v>0</v>
      </c>
      <c r="N42" s="32">
        <v>0</v>
      </c>
      <c r="O42" s="32">
        <v>0</v>
      </c>
      <c r="P42" s="32">
        <v>0</v>
      </c>
      <c r="Q42" s="32">
        <v>0</v>
      </c>
      <c r="R42" s="32">
        <v>0</v>
      </c>
      <c r="S42" s="32">
        <v>0</v>
      </c>
      <c r="T42" s="32">
        <v>0</v>
      </c>
      <c r="U42" s="5"/>
    </row>
    <row r="43" spans="1:21" ht="15">
      <c r="A43" s="199"/>
      <c r="B43" s="218"/>
      <c r="C43" s="11" t="s">
        <v>58</v>
      </c>
      <c r="D43" s="1"/>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5"/>
    </row>
    <row r="44" spans="1:21" ht="15">
      <c r="A44" s="199"/>
      <c r="B44" s="218"/>
      <c r="C44" s="11" t="s">
        <v>58</v>
      </c>
      <c r="D44" s="1"/>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5"/>
    </row>
    <row r="45" spans="1:21" ht="16.5">
      <c r="A45" s="3"/>
      <c r="B45" s="4"/>
      <c r="C45" s="20" t="s">
        <v>26</v>
      </c>
      <c r="D45" s="20"/>
      <c r="E45" s="18">
        <f>E44+E43+E42+E41+E39+E38+E37+E36+E34+E33+E32+E31+E29+E28+E27+E26+E24+E23+E22+E21+E19+E18+E17+E16</f>
        <v>2</v>
      </c>
      <c r="F45" s="18">
        <f aca="true" t="shared" si="0" ref="F45:T45">F44+F43+F42+F41+F39+F38+F37+F36+F34+F33+F32+F31+F29+F28+F27+F26+F24+F23+F22+F21+F19+F18+F17+F16</f>
        <v>39</v>
      </c>
      <c r="G45" s="18">
        <f t="shared" si="0"/>
        <v>9</v>
      </c>
      <c r="H45" s="18">
        <f t="shared" si="0"/>
        <v>112</v>
      </c>
      <c r="I45" s="18">
        <f t="shared" si="0"/>
        <v>7</v>
      </c>
      <c r="J45" s="18">
        <f t="shared" si="0"/>
        <v>128</v>
      </c>
      <c r="K45" s="18">
        <f t="shared" si="0"/>
        <v>3</v>
      </c>
      <c r="L45" s="18">
        <f t="shared" si="0"/>
        <v>46</v>
      </c>
      <c r="M45" s="18">
        <f t="shared" si="0"/>
        <v>2</v>
      </c>
      <c r="N45" s="18">
        <f t="shared" si="0"/>
        <v>29</v>
      </c>
      <c r="O45" s="18">
        <f t="shared" si="0"/>
        <v>4</v>
      </c>
      <c r="P45" s="18">
        <f t="shared" si="0"/>
        <v>61</v>
      </c>
      <c r="Q45" s="18">
        <f t="shared" si="0"/>
        <v>15</v>
      </c>
      <c r="R45" s="18">
        <f t="shared" si="0"/>
        <v>65</v>
      </c>
      <c r="S45" s="18">
        <f t="shared" si="0"/>
        <v>1</v>
      </c>
      <c r="T45" s="18">
        <f t="shared" si="0"/>
        <v>1</v>
      </c>
      <c r="U45" s="18"/>
    </row>
  </sheetData>
  <sheetProtection/>
  <mergeCells count="33">
    <mergeCell ref="A2:O2"/>
    <mergeCell ref="O4:O5"/>
    <mergeCell ref="C13:D13"/>
    <mergeCell ref="C4:F4"/>
    <mergeCell ref="O6:O7"/>
    <mergeCell ref="A4:B5"/>
    <mergeCell ref="A6:B6"/>
    <mergeCell ref="A7:B7"/>
    <mergeCell ref="A8:B8"/>
    <mergeCell ref="K6:N7"/>
    <mergeCell ref="K4:N5"/>
    <mergeCell ref="B20:U20"/>
    <mergeCell ref="B21:B24"/>
    <mergeCell ref="E13:P13"/>
    <mergeCell ref="Q13:R13"/>
    <mergeCell ref="S13:U13"/>
    <mergeCell ref="A40:A44"/>
    <mergeCell ref="B40:U40"/>
    <mergeCell ref="B41:B44"/>
    <mergeCell ref="A30:A34"/>
    <mergeCell ref="B30:U30"/>
    <mergeCell ref="B31:B34"/>
    <mergeCell ref="A35:A39"/>
    <mergeCell ref="A20:A24"/>
    <mergeCell ref="A14:B14"/>
    <mergeCell ref="B35:U35"/>
    <mergeCell ref="B36:B39"/>
    <mergeCell ref="B15:U15"/>
    <mergeCell ref="B16:B19"/>
    <mergeCell ref="A25:A29"/>
    <mergeCell ref="B25:U25"/>
    <mergeCell ref="B26:B29"/>
    <mergeCell ref="A15:A19"/>
  </mergeCells>
  <printOptions/>
  <pageMargins left="0.7" right="0.7" top="0.75" bottom="0.75" header="0.3" footer="0.3"/>
  <pageSetup fitToHeight="1" fitToWidth="1" horizontalDpi="600" verticalDpi="600" orientation="landscape" paperSize="8"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zoomScale="80" zoomScaleNormal="80" zoomScalePageLayoutView="0" workbookViewId="0" topLeftCell="A12">
      <selection activeCell="A10" sqref="A10:IV13"/>
    </sheetView>
  </sheetViews>
  <sheetFormatPr defaultColWidth="9.140625" defaultRowHeight="15"/>
  <cols>
    <col min="1" max="1" width="6.00390625" style="0" customWidth="1"/>
    <col min="2" max="2" width="15.00390625" style="0" customWidth="1"/>
    <col min="3" max="3" width="24.140625" style="21" customWidth="1"/>
    <col min="4" max="4" width="14.421875" style="21" customWidth="1"/>
    <col min="5" max="5" width="25.8515625" style="78" customWidth="1"/>
    <col min="6" max="6" width="48.421875" style="78" customWidth="1"/>
    <col min="7" max="7" width="19.7109375" style="0" customWidth="1"/>
    <col min="8" max="8" width="21.28125" style="0" customWidth="1"/>
    <col min="9" max="9" width="14.7109375" style="0" customWidth="1"/>
    <col min="10" max="10" width="10.421875" style="0" customWidth="1"/>
    <col min="11" max="11" width="11.00390625" style="0" customWidth="1"/>
    <col min="12" max="12" width="11.140625" style="0" customWidth="1"/>
    <col min="13" max="13" width="13.140625" style="0" customWidth="1"/>
    <col min="14" max="14" width="9.8515625" style="0" customWidth="1"/>
    <col min="15" max="15" width="9.00390625" style="0" customWidth="1"/>
    <col min="16" max="16" width="25.140625" style="78" customWidth="1"/>
  </cols>
  <sheetData>
    <row r="1" spans="1:16" ht="31.5" customHeight="1" thickBot="1">
      <c r="A1" s="243" t="s">
        <v>37</v>
      </c>
      <c r="B1" s="243"/>
      <c r="C1" s="243"/>
      <c r="D1" s="243"/>
      <c r="E1" s="243"/>
      <c r="F1" s="243"/>
      <c r="G1" s="243"/>
      <c r="H1" s="243"/>
      <c r="I1" s="6"/>
      <c r="J1" s="6"/>
      <c r="K1" s="7"/>
      <c r="L1" s="8"/>
      <c r="M1" s="9"/>
      <c r="N1" s="9"/>
      <c r="O1" s="9"/>
      <c r="P1" s="73"/>
    </row>
    <row r="2" spans="1:16" ht="16.5" customHeight="1" thickBot="1">
      <c r="A2" s="244" t="s">
        <v>83</v>
      </c>
      <c r="B2" s="244"/>
      <c r="C2" s="244"/>
      <c r="D2" s="244"/>
      <c r="E2" s="244"/>
      <c r="F2" s="244"/>
      <c r="G2" s="244"/>
      <c r="H2" s="245"/>
      <c r="I2" s="10"/>
      <c r="J2" s="10"/>
      <c r="K2" s="9"/>
      <c r="L2" s="8"/>
      <c r="M2" s="9"/>
      <c r="N2" s="9"/>
      <c r="O2" s="9"/>
      <c r="P2" s="73"/>
    </row>
    <row r="3" spans="1:16" ht="15">
      <c r="A3" s="246" t="s">
        <v>101</v>
      </c>
      <c r="B3" s="247"/>
      <c r="C3" s="247"/>
      <c r="D3" s="247"/>
      <c r="E3" s="247"/>
      <c r="F3" s="247"/>
      <c r="G3" s="247"/>
      <c r="H3" s="248"/>
      <c r="I3" s="23"/>
      <c r="J3" s="23"/>
      <c r="K3" s="24"/>
      <c r="L3" s="25"/>
      <c r="M3" s="24"/>
      <c r="N3" s="24"/>
      <c r="O3" s="24"/>
      <c r="P3" s="74"/>
    </row>
    <row r="4" spans="1:16" ht="15.75" thickBot="1">
      <c r="A4" s="249"/>
      <c r="B4" s="250"/>
      <c r="C4" s="250"/>
      <c r="D4" s="250"/>
      <c r="E4" s="250"/>
      <c r="F4" s="250"/>
      <c r="G4" s="250"/>
      <c r="H4" s="251"/>
      <c r="I4" s="23"/>
      <c r="J4" s="23"/>
      <c r="K4" s="24"/>
      <c r="L4" s="25"/>
      <c r="M4" s="24"/>
      <c r="N4" s="24"/>
      <c r="O4" s="24"/>
      <c r="P4" s="74"/>
    </row>
    <row r="5" spans="1:16" ht="25.5">
      <c r="A5" s="26" t="s">
        <v>2</v>
      </c>
      <c r="B5" s="27" t="s">
        <v>3</v>
      </c>
      <c r="C5" s="28" t="s">
        <v>28</v>
      </c>
      <c r="D5" s="80" t="s">
        <v>33</v>
      </c>
      <c r="E5" s="81" t="s">
        <v>34</v>
      </c>
      <c r="F5" s="81" t="s">
        <v>4</v>
      </c>
      <c r="G5" s="82" t="s">
        <v>5</v>
      </c>
      <c r="H5" s="83" t="s">
        <v>6</v>
      </c>
      <c r="I5" s="81" t="s">
        <v>0</v>
      </c>
      <c r="J5" s="83" t="s">
        <v>7</v>
      </c>
      <c r="K5" s="83" t="s">
        <v>8</v>
      </c>
      <c r="L5" s="84" t="s">
        <v>9</v>
      </c>
      <c r="M5" s="83" t="s">
        <v>10</v>
      </c>
      <c r="N5" s="83">
        <v>2017</v>
      </c>
      <c r="O5" s="83">
        <v>2018</v>
      </c>
      <c r="P5" s="85" t="s">
        <v>11</v>
      </c>
    </row>
    <row r="6" spans="1:16" ht="166.5" customHeight="1">
      <c r="A6" s="44"/>
      <c r="B6" s="35" t="s">
        <v>57</v>
      </c>
      <c r="C6" s="30" t="s">
        <v>38</v>
      </c>
      <c r="D6" s="86" t="s">
        <v>121</v>
      </c>
      <c r="E6" s="87" t="s">
        <v>39</v>
      </c>
      <c r="F6" s="87" t="s">
        <v>40</v>
      </c>
      <c r="G6" s="88"/>
      <c r="H6" s="87" t="s">
        <v>29</v>
      </c>
      <c r="I6" s="89" t="s">
        <v>41</v>
      </c>
      <c r="J6" s="90" t="s">
        <v>30</v>
      </c>
      <c r="K6" s="90" t="s">
        <v>31</v>
      </c>
      <c r="L6" s="90" t="s">
        <v>97</v>
      </c>
      <c r="M6" s="87" t="s">
        <v>35</v>
      </c>
      <c r="N6" s="87" t="s">
        <v>42</v>
      </c>
      <c r="O6" s="87" t="s">
        <v>43</v>
      </c>
      <c r="P6" s="91" t="s">
        <v>70</v>
      </c>
    </row>
    <row r="7" spans="1:16" s="64" customFormat="1" ht="330.75">
      <c r="A7" s="57">
        <v>1</v>
      </c>
      <c r="B7" s="58" t="s">
        <v>98</v>
      </c>
      <c r="C7" s="59" t="s">
        <v>122</v>
      </c>
      <c r="D7" s="59" t="s">
        <v>110</v>
      </c>
      <c r="E7" s="56" t="s">
        <v>109</v>
      </c>
      <c r="F7" s="56" t="s">
        <v>124</v>
      </c>
      <c r="G7" s="56" t="s">
        <v>123</v>
      </c>
      <c r="H7" s="56" t="s">
        <v>99</v>
      </c>
      <c r="I7" s="60" t="s">
        <v>84</v>
      </c>
      <c r="J7" s="61" t="s">
        <v>102</v>
      </c>
      <c r="K7" s="60" t="s">
        <v>90</v>
      </c>
      <c r="L7" s="62">
        <v>42000</v>
      </c>
      <c r="M7" s="56" t="s">
        <v>104</v>
      </c>
      <c r="N7" s="63">
        <v>8000</v>
      </c>
      <c r="O7" s="63">
        <v>34000</v>
      </c>
      <c r="P7" s="75" t="s">
        <v>100</v>
      </c>
    </row>
    <row r="8" spans="1:16" s="64" customFormat="1" ht="295.5" customHeight="1">
      <c r="A8" s="57">
        <v>2</v>
      </c>
      <c r="B8" s="58" t="s">
        <v>85</v>
      </c>
      <c r="C8" s="59" t="s">
        <v>125</v>
      </c>
      <c r="D8" s="59"/>
      <c r="E8" s="56" t="s">
        <v>126</v>
      </c>
      <c r="F8" s="56" t="s">
        <v>127</v>
      </c>
      <c r="G8" s="56" t="s">
        <v>128</v>
      </c>
      <c r="H8" s="56" t="s">
        <v>129</v>
      </c>
      <c r="I8" s="61" t="s">
        <v>86</v>
      </c>
      <c r="J8" s="60" t="s">
        <v>91</v>
      </c>
      <c r="K8" s="60" t="s">
        <v>90</v>
      </c>
      <c r="L8" s="63">
        <v>47500</v>
      </c>
      <c r="M8" s="56" t="s">
        <v>88</v>
      </c>
      <c r="N8" s="63">
        <v>22000</v>
      </c>
      <c r="O8" s="63">
        <v>25500</v>
      </c>
      <c r="P8" s="75" t="s">
        <v>87</v>
      </c>
    </row>
    <row r="9" spans="1:16" s="64" customFormat="1" ht="342" customHeight="1">
      <c r="A9" s="57">
        <v>3</v>
      </c>
      <c r="B9" s="58" t="s">
        <v>130</v>
      </c>
      <c r="C9" s="59" t="s">
        <v>103</v>
      </c>
      <c r="D9" s="59"/>
      <c r="E9" s="56" t="s">
        <v>131</v>
      </c>
      <c r="F9" s="56" t="s">
        <v>132</v>
      </c>
      <c r="G9" s="56" t="s">
        <v>89</v>
      </c>
      <c r="H9" s="56" t="s">
        <v>133</v>
      </c>
      <c r="I9" s="56" t="s">
        <v>106</v>
      </c>
      <c r="J9" s="61" t="s">
        <v>91</v>
      </c>
      <c r="K9" s="60" t="s">
        <v>90</v>
      </c>
      <c r="L9" s="63">
        <v>7500</v>
      </c>
      <c r="M9" s="56" t="s">
        <v>134</v>
      </c>
      <c r="N9" s="63">
        <v>2500</v>
      </c>
      <c r="O9" s="63">
        <v>5000</v>
      </c>
      <c r="P9" s="76" t="s">
        <v>92</v>
      </c>
    </row>
    <row r="10" spans="1:16" s="64" customFormat="1" ht="230.25" customHeight="1">
      <c r="A10" s="57">
        <v>4</v>
      </c>
      <c r="B10" s="58" t="s">
        <v>135</v>
      </c>
      <c r="C10" s="59" t="s">
        <v>108</v>
      </c>
      <c r="D10" s="59"/>
      <c r="E10" s="56" t="s">
        <v>107</v>
      </c>
      <c r="F10" s="56" t="s">
        <v>136</v>
      </c>
      <c r="G10" s="56" t="s">
        <v>137</v>
      </c>
      <c r="H10" s="56" t="s">
        <v>138</v>
      </c>
      <c r="I10" s="56" t="s">
        <v>139</v>
      </c>
      <c r="J10" s="60" t="s">
        <v>94</v>
      </c>
      <c r="K10" s="60" t="s">
        <v>90</v>
      </c>
      <c r="L10" s="63"/>
      <c r="M10" s="65"/>
      <c r="N10" s="63"/>
      <c r="O10" s="63"/>
      <c r="P10" s="75" t="s">
        <v>140</v>
      </c>
    </row>
    <row r="11" spans="1:16" s="72" customFormat="1" ht="138.75" customHeight="1">
      <c r="A11" s="66">
        <v>5</v>
      </c>
      <c r="B11" s="93" t="s">
        <v>95</v>
      </c>
      <c r="C11" s="67"/>
      <c r="D11" s="59"/>
      <c r="E11" s="68"/>
      <c r="F11" s="69" t="s">
        <v>111</v>
      </c>
      <c r="G11" s="68"/>
      <c r="H11" s="69" t="s">
        <v>105</v>
      </c>
      <c r="I11" s="68"/>
      <c r="J11" s="70"/>
      <c r="K11" s="70"/>
      <c r="L11" s="71"/>
      <c r="M11" s="68"/>
      <c r="N11" s="71"/>
      <c r="O11" s="71"/>
      <c r="P11" s="77" t="s">
        <v>96</v>
      </c>
    </row>
    <row r="12" spans="1:16" ht="130.5" customHeight="1">
      <c r="A12" s="29">
        <v>6</v>
      </c>
      <c r="B12" s="79" t="s">
        <v>112</v>
      </c>
      <c r="C12" s="106" t="s">
        <v>113</v>
      </c>
      <c r="D12" s="92"/>
      <c r="E12" s="93" t="s">
        <v>141</v>
      </c>
      <c r="F12" s="93" t="s">
        <v>114</v>
      </c>
      <c r="G12" s="94"/>
      <c r="H12" s="94"/>
      <c r="I12" s="95" t="s">
        <v>115</v>
      </c>
      <c r="J12" s="95" t="s">
        <v>116</v>
      </c>
      <c r="K12" s="95" t="s">
        <v>90</v>
      </c>
      <c r="L12" s="96"/>
      <c r="M12" s="94"/>
      <c r="N12" s="96"/>
      <c r="O12" s="96"/>
      <c r="P12" s="97" t="s">
        <v>117</v>
      </c>
    </row>
    <row r="13" spans="1:16" ht="115.5">
      <c r="A13" s="107">
        <v>7</v>
      </c>
      <c r="B13" s="79" t="s">
        <v>118</v>
      </c>
      <c r="C13" s="93" t="s">
        <v>142</v>
      </c>
      <c r="D13" s="92"/>
      <c r="E13" s="93" t="s">
        <v>119</v>
      </c>
      <c r="F13" s="93" t="s">
        <v>143</v>
      </c>
      <c r="G13" s="94"/>
      <c r="H13" s="94"/>
      <c r="I13" s="94"/>
      <c r="J13" s="95" t="s">
        <v>91</v>
      </c>
      <c r="K13" s="95" t="s">
        <v>90</v>
      </c>
      <c r="L13" s="108"/>
      <c r="M13" s="94"/>
      <c r="N13" s="108"/>
      <c r="O13" s="108"/>
      <c r="P13" s="77" t="s">
        <v>120</v>
      </c>
    </row>
    <row r="14" spans="1:16" ht="16.5">
      <c r="A14" s="29">
        <v>8</v>
      </c>
      <c r="B14" s="45"/>
      <c r="C14" s="46"/>
      <c r="D14" s="92"/>
      <c r="E14" s="94"/>
      <c r="F14" s="94"/>
      <c r="G14" s="94"/>
      <c r="H14" s="94"/>
      <c r="I14" s="94"/>
      <c r="J14" s="95"/>
      <c r="K14" s="95"/>
      <c r="L14" s="96"/>
      <c r="M14" s="94"/>
      <c r="N14" s="96"/>
      <c r="O14" s="96"/>
      <c r="P14" s="77"/>
    </row>
    <row r="15" spans="1:16" ht="16.5">
      <c r="A15" s="29">
        <v>9</v>
      </c>
      <c r="B15" s="45"/>
      <c r="C15" s="46"/>
      <c r="D15" s="92"/>
      <c r="E15" s="94"/>
      <c r="F15" s="94"/>
      <c r="G15" s="94"/>
      <c r="H15" s="94"/>
      <c r="I15" s="94"/>
      <c r="J15" s="95"/>
      <c r="K15" s="95"/>
      <c r="L15" s="96"/>
      <c r="M15" s="94"/>
      <c r="N15" s="94"/>
      <c r="O15" s="94"/>
      <c r="P15" s="77"/>
    </row>
    <row r="16" spans="1:16" ht="16.5">
      <c r="A16" s="29">
        <v>10</v>
      </c>
      <c r="B16" s="45"/>
      <c r="C16" s="46"/>
      <c r="D16" s="92"/>
      <c r="E16" s="94"/>
      <c r="F16" s="94"/>
      <c r="G16" s="94"/>
      <c r="H16" s="94"/>
      <c r="I16" s="94"/>
      <c r="J16" s="95"/>
      <c r="K16" s="95"/>
      <c r="L16" s="96">
        <f>SUM(L7:L12)</f>
        <v>97000</v>
      </c>
      <c r="M16" s="94"/>
      <c r="N16" s="96">
        <f>SUM(N7:N12)</f>
        <v>32500</v>
      </c>
      <c r="O16" s="96">
        <f>SUM(O7:O12)</f>
        <v>64500</v>
      </c>
      <c r="P16" s="77"/>
    </row>
    <row r="17" spans="1:16" ht="16.5">
      <c r="A17" s="29">
        <v>15</v>
      </c>
      <c r="B17" s="45"/>
      <c r="C17" s="46"/>
      <c r="D17" s="92"/>
      <c r="E17" s="94"/>
      <c r="F17" s="94"/>
      <c r="G17" s="94"/>
      <c r="H17" s="94"/>
      <c r="I17" s="94"/>
      <c r="J17" s="95"/>
      <c r="K17" s="95"/>
      <c r="L17" s="95"/>
      <c r="M17" s="94"/>
      <c r="N17" s="94"/>
      <c r="O17" s="94"/>
      <c r="P17" s="77"/>
    </row>
    <row r="18" spans="1:16" ht="16.5">
      <c r="A18" s="29">
        <v>16</v>
      </c>
      <c r="B18" s="45"/>
      <c r="C18" s="46"/>
      <c r="D18" s="92"/>
      <c r="E18" s="94"/>
      <c r="F18" s="94"/>
      <c r="G18" s="94"/>
      <c r="H18" s="94"/>
      <c r="I18" s="94"/>
      <c r="J18" s="95"/>
      <c r="K18" s="95"/>
      <c r="L18" s="95"/>
      <c r="M18" s="94"/>
      <c r="N18" s="94"/>
      <c r="O18" s="94"/>
      <c r="P18" s="77"/>
    </row>
    <row r="19" spans="1:16" ht="17.25" thickBot="1">
      <c r="A19" s="43">
        <v>17</v>
      </c>
      <c r="B19" s="47"/>
      <c r="C19" s="48"/>
      <c r="D19" s="99"/>
      <c r="E19" s="100"/>
      <c r="F19" s="100"/>
      <c r="G19" s="100"/>
      <c r="H19" s="100"/>
      <c r="I19" s="100"/>
      <c r="J19" s="101"/>
      <c r="K19" s="101"/>
      <c r="L19" s="101"/>
      <c r="M19" s="100"/>
      <c r="N19" s="100"/>
      <c r="O19" s="100"/>
      <c r="P19" s="102"/>
    </row>
    <row r="20" spans="1:16" ht="16.5">
      <c r="A20" s="49"/>
      <c r="B20" s="49" t="s">
        <v>47</v>
      </c>
      <c r="C20" s="50"/>
      <c r="D20" s="103"/>
      <c r="E20" s="104"/>
      <c r="F20" s="104"/>
      <c r="G20" s="104"/>
      <c r="H20" s="104"/>
      <c r="I20" s="104"/>
      <c r="J20" s="104"/>
      <c r="K20" s="104"/>
      <c r="L20" s="104"/>
      <c r="M20" s="104"/>
      <c r="N20" s="104"/>
      <c r="O20" s="104"/>
      <c r="P20" s="104"/>
    </row>
    <row r="21" spans="4:16" ht="15">
      <c r="D21" s="105"/>
      <c r="E21" s="98"/>
      <c r="F21" s="98"/>
      <c r="G21" s="98"/>
      <c r="H21" s="98"/>
      <c r="I21" s="98"/>
      <c r="J21" s="98"/>
      <c r="K21" s="98"/>
      <c r="L21" s="98"/>
      <c r="M21" s="98"/>
      <c r="N21" s="98"/>
      <c r="O21" s="98"/>
      <c r="P21" s="98"/>
    </row>
  </sheetData>
  <sheetProtection/>
  <mergeCells count="3">
    <mergeCell ref="A1:H1"/>
    <mergeCell ref="A2:H2"/>
    <mergeCell ref="A3:H4"/>
  </mergeCells>
  <printOptions/>
  <pageMargins left="0.7" right="0.7" top="0.75" bottom="0.75" header="0.3" footer="0.3"/>
  <pageSetup fitToHeight="0" fitToWidth="1" horizontalDpi="600" verticalDpi="600" orientation="landscape" paperSize="8" scale="69" r:id="rId1"/>
</worksheet>
</file>

<file path=xl/worksheets/sheet3.xml><?xml version="1.0" encoding="utf-8"?>
<worksheet xmlns="http://schemas.openxmlformats.org/spreadsheetml/2006/main" xmlns:r="http://schemas.openxmlformats.org/officeDocument/2006/relationships">
  <dimension ref="A1:P27"/>
  <sheetViews>
    <sheetView tabSelected="1" zoomScalePageLayoutView="0" workbookViewId="0" topLeftCell="A1">
      <selection activeCell="A2" sqref="A2:H2"/>
    </sheetView>
  </sheetViews>
  <sheetFormatPr defaultColWidth="9.140625" defaultRowHeight="15"/>
  <cols>
    <col min="1" max="1" width="5.28125" style="115" bestFit="1" customWidth="1"/>
    <col min="2" max="2" width="21.7109375" style="115" customWidth="1"/>
    <col min="3" max="3" width="19.421875" style="178" customWidth="1"/>
    <col min="4" max="4" width="15.421875" style="178" customWidth="1"/>
    <col min="5" max="5" width="19.00390625" style="115" customWidth="1"/>
    <col min="6" max="6" width="34.00390625" style="115" bestFit="1" customWidth="1"/>
    <col min="7" max="7" width="12.57421875" style="115" bestFit="1" customWidth="1"/>
    <col min="8" max="8" width="18.421875" style="115" customWidth="1"/>
    <col min="9" max="9" width="17.00390625" style="179" bestFit="1" customWidth="1"/>
    <col min="10" max="10" width="10.57421875" style="115" bestFit="1" customWidth="1"/>
    <col min="11" max="11" width="11.28125" style="115" bestFit="1" customWidth="1"/>
    <col min="12" max="12" width="11.7109375" style="115" bestFit="1" customWidth="1"/>
    <col min="13" max="13" width="22.140625" style="115" bestFit="1" customWidth="1"/>
    <col min="14" max="14" width="11.00390625" style="115" bestFit="1" customWidth="1"/>
    <col min="15" max="15" width="9.8515625" style="115" bestFit="1" customWidth="1"/>
    <col min="16" max="16" width="29.421875" style="115" bestFit="1" customWidth="1"/>
    <col min="17" max="16384" width="9.140625" style="115" customWidth="1"/>
  </cols>
  <sheetData>
    <row r="1" spans="1:16" ht="13.5" thickBot="1">
      <c r="A1" s="252" t="s">
        <v>37</v>
      </c>
      <c r="B1" s="252"/>
      <c r="C1" s="252"/>
      <c r="D1" s="252"/>
      <c r="E1" s="252"/>
      <c r="F1" s="252"/>
      <c r="G1" s="252"/>
      <c r="H1" s="252"/>
      <c r="I1" s="111"/>
      <c r="J1" s="111"/>
      <c r="K1" s="112"/>
      <c r="L1" s="113"/>
      <c r="M1" s="114"/>
      <c r="N1" s="114"/>
      <c r="O1" s="114"/>
      <c r="P1" s="114"/>
    </row>
    <row r="2" spans="1:16" ht="13.5" thickBot="1">
      <c r="A2" s="253" t="s">
        <v>225</v>
      </c>
      <c r="B2" s="253"/>
      <c r="C2" s="253"/>
      <c r="D2" s="253"/>
      <c r="E2" s="253"/>
      <c r="F2" s="253"/>
      <c r="G2" s="253"/>
      <c r="H2" s="254"/>
      <c r="I2" s="116"/>
      <c r="J2" s="117"/>
      <c r="K2" s="114"/>
      <c r="L2" s="113"/>
      <c r="M2" s="114"/>
      <c r="N2" s="114"/>
      <c r="O2" s="114"/>
      <c r="P2" s="114"/>
    </row>
    <row r="3" spans="1:16" ht="12.75">
      <c r="A3" s="255" t="s">
        <v>219</v>
      </c>
      <c r="B3" s="256"/>
      <c r="C3" s="256"/>
      <c r="D3" s="256"/>
      <c r="E3" s="256"/>
      <c r="F3" s="256"/>
      <c r="G3" s="256"/>
      <c r="H3" s="257"/>
      <c r="I3" s="118"/>
      <c r="J3" s="119"/>
      <c r="K3" s="120"/>
      <c r="L3" s="121"/>
      <c r="M3" s="120"/>
      <c r="N3" s="120"/>
      <c r="O3" s="120"/>
      <c r="P3" s="120"/>
    </row>
    <row r="4" spans="1:16" ht="13.5" thickBot="1">
      <c r="A4" s="258"/>
      <c r="B4" s="259"/>
      <c r="C4" s="259"/>
      <c r="D4" s="259"/>
      <c r="E4" s="259"/>
      <c r="F4" s="259"/>
      <c r="G4" s="259"/>
      <c r="H4" s="260"/>
      <c r="I4" s="118"/>
      <c r="J4" s="119"/>
      <c r="K4" s="120"/>
      <c r="L4" s="121"/>
      <c r="M4" s="120"/>
      <c r="N4" s="120"/>
      <c r="O4" s="120"/>
      <c r="P4" s="120"/>
    </row>
    <row r="5" spans="1:16" ht="25.5">
      <c r="A5" s="122" t="s">
        <v>2</v>
      </c>
      <c r="B5" s="123" t="s">
        <v>3</v>
      </c>
      <c r="C5" s="124" t="s">
        <v>28</v>
      </c>
      <c r="D5" s="125" t="s">
        <v>33</v>
      </c>
      <c r="E5" s="124" t="s">
        <v>34</v>
      </c>
      <c r="F5" s="124" t="s">
        <v>4</v>
      </c>
      <c r="G5" s="126" t="s">
        <v>5</v>
      </c>
      <c r="H5" s="123" t="s">
        <v>6</v>
      </c>
      <c r="I5" s="124" t="s">
        <v>0</v>
      </c>
      <c r="J5" s="123" t="s">
        <v>7</v>
      </c>
      <c r="K5" s="123" t="s">
        <v>8</v>
      </c>
      <c r="L5" s="127" t="s">
        <v>9</v>
      </c>
      <c r="M5" s="123" t="s">
        <v>10</v>
      </c>
      <c r="N5" s="123">
        <v>2017</v>
      </c>
      <c r="O5" s="123">
        <v>2018</v>
      </c>
      <c r="P5" s="128" t="s">
        <v>11</v>
      </c>
    </row>
    <row r="6" spans="1:16" ht="81" customHeight="1">
      <c r="A6" s="129"/>
      <c r="B6" s="130" t="s">
        <v>57</v>
      </c>
      <c r="C6" s="131" t="s">
        <v>38</v>
      </c>
      <c r="D6" s="132" t="s">
        <v>145</v>
      </c>
      <c r="E6" s="133" t="s">
        <v>146</v>
      </c>
      <c r="F6" s="133" t="s">
        <v>40</v>
      </c>
      <c r="G6" s="134"/>
      <c r="H6" s="133" t="s">
        <v>29</v>
      </c>
      <c r="I6" s="135" t="s">
        <v>147</v>
      </c>
      <c r="J6" s="131" t="s">
        <v>30</v>
      </c>
      <c r="K6" s="131" t="s">
        <v>31</v>
      </c>
      <c r="L6" s="131" t="s">
        <v>148</v>
      </c>
      <c r="M6" s="133" t="s">
        <v>220</v>
      </c>
      <c r="N6" s="133" t="s">
        <v>42</v>
      </c>
      <c r="O6" s="133" t="s">
        <v>43</v>
      </c>
      <c r="P6" s="136" t="s">
        <v>70</v>
      </c>
    </row>
    <row r="7" spans="1:16" s="144" customFormat="1" ht="63.75">
      <c r="A7" s="137">
        <v>1</v>
      </c>
      <c r="B7" s="138" t="s">
        <v>149</v>
      </c>
      <c r="C7" s="139" t="s">
        <v>150</v>
      </c>
      <c r="D7" s="139"/>
      <c r="E7" s="138" t="s">
        <v>223</v>
      </c>
      <c r="F7" s="138" t="s">
        <v>151</v>
      </c>
      <c r="G7" s="140" t="s">
        <v>152</v>
      </c>
      <c r="H7" s="140" t="s">
        <v>153</v>
      </c>
      <c r="I7" s="140">
        <v>1</v>
      </c>
      <c r="J7" s="141">
        <v>43040</v>
      </c>
      <c r="K7" s="141">
        <v>43435</v>
      </c>
      <c r="L7" s="142">
        <f>SUM(N7:O7)</f>
        <v>12710</v>
      </c>
      <c r="M7" s="138" t="s">
        <v>154</v>
      </c>
      <c r="N7" s="142">
        <v>400</v>
      </c>
      <c r="O7" s="142">
        <v>12310</v>
      </c>
      <c r="P7" s="143" t="s">
        <v>62</v>
      </c>
    </row>
    <row r="8" spans="1:16" s="144" customFormat="1" ht="89.25">
      <c r="A8" s="137">
        <v>2</v>
      </c>
      <c r="B8" s="138" t="s">
        <v>149</v>
      </c>
      <c r="C8" s="139" t="s">
        <v>150</v>
      </c>
      <c r="D8" s="139"/>
      <c r="E8" s="138" t="s">
        <v>155</v>
      </c>
      <c r="F8" s="138" t="s">
        <v>156</v>
      </c>
      <c r="G8" s="140" t="s">
        <v>157</v>
      </c>
      <c r="H8" s="140"/>
      <c r="I8" s="140">
        <v>1</v>
      </c>
      <c r="J8" s="141">
        <v>43040</v>
      </c>
      <c r="K8" s="141">
        <v>43435</v>
      </c>
      <c r="L8" s="142">
        <f aca="true" t="shared" si="0" ref="L8:L22">SUM(N8:O8)</f>
        <v>5891.98</v>
      </c>
      <c r="M8" s="138" t="s">
        <v>158</v>
      </c>
      <c r="N8" s="142">
        <v>2891.98</v>
      </c>
      <c r="O8" s="142">
        <v>3000</v>
      </c>
      <c r="P8" s="145" t="s">
        <v>62</v>
      </c>
    </row>
    <row r="9" spans="1:16" s="144" customFormat="1" ht="102">
      <c r="A9" s="137">
        <v>3</v>
      </c>
      <c r="B9" s="138" t="s">
        <v>149</v>
      </c>
      <c r="C9" s="139" t="s">
        <v>150</v>
      </c>
      <c r="D9" s="139"/>
      <c r="E9" s="138" t="s">
        <v>159</v>
      </c>
      <c r="F9" s="138" t="s">
        <v>224</v>
      </c>
      <c r="G9" s="140" t="s">
        <v>160</v>
      </c>
      <c r="H9" s="140"/>
      <c r="I9" s="140">
        <v>1</v>
      </c>
      <c r="J9" s="141">
        <v>43101</v>
      </c>
      <c r="K9" s="141">
        <v>43435</v>
      </c>
      <c r="L9" s="142">
        <f t="shared" si="0"/>
        <v>24000</v>
      </c>
      <c r="M9" s="138" t="s">
        <v>161</v>
      </c>
      <c r="N9" s="142">
        <v>0</v>
      </c>
      <c r="O9" s="142">
        <v>24000</v>
      </c>
      <c r="P9" s="145" t="s">
        <v>62</v>
      </c>
    </row>
    <row r="10" spans="1:16" s="144" customFormat="1" ht="63.75">
      <c r="A10" s="137">
        <v>4</v>
      </c>
      <c r="B10" s="138" t="s">
        <v>162</v>
      </c>
      <c r="C10" s="139" t="s">
        <v>150</v>
      </c>
      <c r="D10" s="139"/>
      <c r="E10" s="138" t="s">
        <v>163</v>
      </c>
      <c r="F10" s="138" t="s">
        <v>164</v>
      </c>
      <c r="G10" s="146"/>
      <c r="H10" s="140"/>
      <c r="I10" s="140">
        <v>1</v>
      </c>
      <c r="J10" s="141">
        <v>43101</v>
      </c>
      <c r="K10" s="141">
        <v>43435</v>
      </c>
      <c r="L10" s="142">
        <f t="shared" si="0"/>
        <v>1500</v>
      </c>
      <c r="M10" s="138" t="s">
        <v>165</v>
      </c>
      <c r="N10" s="142">
        <v>0</v>
      </c>
      <c r="O10" s="142">
        <v>1500</v>
      </c>
      <c r="P10" s="145" t="s">
        <v>62</v>
      </c>
    </row>
    <row r="11" spans="1:16" s="147" customFormat="1" ht="102">
      <c r="A11" s="137">
        <v>5</v>
      </c>
      <c r="B11" s="138" t="s">
        <v>162</v>
      </c>
      <c r="C11" s="139" t="s">
        <v>166</v>
      </c>
      <c r="D11" s="139"/>
      <c r="E11" s="138" t="s">
        <v>167</v>
      </c>
      <c r="F11" s="138" t="s">
        <v>168</v>
      </c>
      <c r="G11" s="146" t="s">
        <v>169</v>
      </c>
      <c r="H11" s="138"/>
      <c r="I11" s="140">
        <v>1</v>
      </c>
      <c r="J11" s="141">
        <v>42767</v>
      </c>
      <c r="K11" s="141">
        <v>43435</v>
      </c>
      <c r="L11" s="142">
        <f t="shared" si="0"/>
        <v>10000</v>
      </c>
      <c r="M11" s="138" t="s">
        <v>170</v>
      </c>
      <c r="N11" s="142">
        <v>0</v>
      </c>
      <c r="O11" s="142">
        <v>10000</v>
      </c>
      <c r="P11" s="145" t="s">
        <v>62</v>
      </c>
    </row>
    <row r="12" spans="1:16" s="147" customFormat="1" ht="51">
      <c r="A12" s="137">
        <v>6</v>
      </c>
      <c r="B12" s="138" t="s">
        <v>162</v>
      </c>
      <c r="C12" s="139" t="s">
        <v>171</v>
      </c>
      <c r="D12" s="139"/>
      <c r="E12" s="138" t="s">
        <v>221</v>
      </c>
      <c r="F12" s="138" t="s">
        <v>172</v>
      </c>
      <c r="G12" s="148" t="s">
        <v>173</v>
      </c>
      <c r="H12" s="140"/>
      <c r="I12" s="140">
        <v>1</v>
      </c>
      <c r="J12" s="141">
        <v>43101</v>
      </c>
      <c r="K12" s="141">
        <v>43465</v>
      </c>
      <c r="L12" s="142">
        <f t="shared" si="0"/>
        <v>2980</v>
      </c>
      <c r="M12" s="138" t="s">
        <v>174</v>
      </c>
      <c r="N12" s="142">
        <v>0</v>
      </c>
      <c r="O12" s="142">
        <v>2980</v>
      </c>
      <c r="P12" s="145" t="s">
        <v>62</v>
      </c>
    </row>
    <row r="13" spans="1:16" s="147" customFormat="1" ht="51">
      <c r="A13" s="137">
        <v>7</v>
      </c>
      <c r="B13" s="149" t="s">
        <v>175</v>
      </c>
      <c r="C13" s="139" t="s">
        <v>176</v>
      </c>
      <c r="D13" s="150"/>
      <c r="E13" s="149" t="s">
        <v>222</v>
      </c>
      <c r="F13" s="149" t="s">
        <v>177</v>
      </c>
      <c r="G13" s="151" t="s">
        <v>178</v>
      </c>
      <c r="H13" s="152"/>
      <c r="I13" s="140">
        <v>1</v>
      </c>
      <c r="J13" s="153">
        <v>42979</v>
      </c>
      <c r="K13" s="153">
        <v>43435</v>
      </c>
      <c r="L13" s="142">
        <f t="shared" si="0"/>
        <v>1008</v>
      </c>
      <c r="M13" s="149" t="s">
        <v>179</v>
      </c>
      <c r="N13" s="154">
        <v>288</v>
      </c>
      <c r="O13" s="155">
        <v>720</v>
      </c>
      <c r="P13" s="145" t="s">
        <v>62</v>
      </c>
    </row>
    <row r="14" spans="1:16" s="147" customFormat="1" ht="51">
      <c r="A14" s="137">
        <v>8</v>
      </c>
      <c r="B14" s="138" t="s">
        <v>180</v>
      </c>
      <c r="C14" s="139" t="s">
        <v>181</v>
      </c>
      <c r="D14" s="150"/>
      <c r="E14" s="149" t="s">
        <v>182</v>
      </c>
      <c r="F14" s="148" t="s">
        <v>183</v>
      </c>
      <c r="G14" s="149" t="s">
        <v>184</v>
      </c>
      <c r="H14" s="151"/>
      <c r="I14" s="138">
        <v>1</v>
      </c>
      <c r="J14" s="156">
        <v>42979</v>
      </c>
      <c r="K14" s="153">
        <v>43435</v>
      </c>
      <c r="L14" s="142">
        <f t="shared" si="0"/>
        <v>1180</v>
      </c>
      <c r="M14" s="149" t="s">
        <v>165</v>
      </c>
      <c r="N14" s="157">
        <v>260</v>
      </c>
      <c r="O14" s="157">
        <v>920</v>
      </c>
      <c r="P14" s="145" t="s">
        <v>62</v>
      </c>
    </row>
    <row r="15" spans="1:16" s="147" customFormat="1" ht="76.5">
      <c r="A15" s="137">
        <v>9</v>
      </c>
      <c r="B15" s="149" t="s">
        <v>185</v>
      </c>
      <c r="C15" s="139" t="s">
        <v>186</v>
      </c>
      <c r="D15" s="158"/>
      <c r="E15" s="159" t="s">
        <v>187</v>
      </c>
      <c r="F15" s="159" t="s">
        <v>188</v>
      </c>
      <c r="G15" s="159" t="s">
        <v>189</v>
      </c>
      <c r="H15" s="149"/>
      <c r="I15" s="160">
        <v>1</v>
      </c>
      <c r="J15" s="161">
        <v>42979</v>
      </c>
      <c r="K15" s="159" t="s">
        <v>190</v>
      </c>
      <c r="L15" s="142">
        <f t="shared" si="0"/>
        <v>11034.98</v>
      </c>
      <c r="M15" s="159" t="s">
        <v>191</v>
      </c>
      <c r="N15" s="162">
        <v>9534.98</v>
      </c>
      <c r="O15" s="162">
        <v>1500</v>
      </c>
      <c r="P15" s="143" t="s">
        <v>62</v>
      </c>
    </row>
    <row r="16" spans="1:16" s="147" customFormat="1" ht="38.25">
      <c r="A16" s="137">
        <v>10</v>
      </c>
      <c r="B16" s="149" t="s">
        <v>185</v>
      </c>
      <c r="C16" s="139" t="s">
        <v>192</v>
      </c>
      <c r="D16" s="158"/>
      <c r="E16" s="159" t="s">
        <v>193</v>
      </c>
      <c r="F16" s="159" t="s">
        <v>194</v>
      </c>
      <c r="G16" s="159" t="s">
        <v>195</v>
      </c>
      <c r="H16" s="149"/>
      <c r="I16" s="160"/>
      <c r="J16" s="161">
        <v>42979</v>
      </c>
      <c r="K16" s="159" t="s">
        <v>190</v>
      </c>
      <c r="L16" s="142">
        <f t="shared" si="0"/>
        <v>4995.79</v>
      </c>
      <c r="M16" s="159" t="s">
        <v>196</v>
      </c>
      <c r="N16" s="162">
        <v>1081.78</v>
      </c>
      <c r="O16" s="162">
        <v>3914.01</v>
      </c>
      <c r="P16" s="143" t="s">
        <v>62</v>
      </c>
    </row>
    <row r="17" spans="1:16" s="147" customFormat="1" ht="63.75">
      <c r="A17" s="137">
        <v>11</v>
      </c>
      <c r="B17" s="149" t="s">
        <v>197</v>
      </c>
      <c r="C17" s="139" t="s">
        <v>198</v>
      </c>
      <c r="D17" s="139"/>
      <c r="E17" s="138" t="s">
        <v>199</v>
      </c>
      <c r="F17" s="138" t="s">
        <v>200</v>
      </c>
      <c r="G17" s="138" t="s">
        <v>201</v>
      </c>
      <c r="H17" s="140"/>
      <c r="I17" s="140">
        <v>1</v>
      </c>
      <c r="J17" s="163">
        <v>42979</v>
      </c>
      <c r="K17" s="141">
        <v>43435</v>
      </c>
      <c r="L17" s="142">
        <f t="shared" si="0"/>
        <v>5513.24</v>
      </c>
      <c r="M17" s="138" t="s">
        <v>202</v>
      </c>
      <c r="N17" s="142">
        <v>1513.24</v>
      </c>
      <c r="O17" s="142">
        <v>4000</v>
      </c>
      <c r="P17" s="143" t="s">
        <v>62</v>
      </c>
    </row>
    <row r="18" spans="1:16" s="147" customFormat="1" ht="63.75">
      <c r="A18" s="137">
        <v>12</v>
      </c>
      <c r="B18" s="149" t="s">
        <v>203</v>
      </c>
      <c r="C18" s="139" t="s">
        <v>204</v>
      </c>
      <c r="D18" s="158"/>
      <c r="E18" s="159" t="s">
        <v>205</v>
      </c>
      <c r="F18" s="159" t="s">
        <v>206</v>
      </c>
      <c r="G18" s="159" t="s">
        <v>207</v>
      </c>
      <c r="H18" s="149"/>
      <c r="I18" s="160"/>
      <c r="J18" s="161">
        <v>43070</v>
      </c>
      <c r="K18" s="159" t="s">
        <v>190</v>
      </c>
      <c r="L18" s="142">
        <f t="shared" si="0"/>
        <v>2002.9</v>
      </c>
      <c r="M18" s="159" t="s">
        <v>165</v>
      </c>
      <c r="N18" s="162">
        <v>1502.9</v>
      </c>
      <c r="O18" s="162">
        <v>500</v>
      </c>
      <c r="P18" s="143"/>
    </row>
    <row r="19" spans="1:16" s="147" customFormat="1" ht="38.25">
      <c r="A19" s="137">
        <v>13</v>
      </c>
      <c r="B19" s="149" t="s">
        <v>203</v>
      </c>
      <c r="C19" s="139" t="s">
        <v>204</v>
      </c>
      <c r="D19" s="158"/>
      <c r="E19" s="159" t="s">
        <v>208</v>
      </c>
      <c r="F19" s="159" t="s">
        <v>209</v>
      </c>
      <c r="G19" s="159" t="s">
        <v>210</v>
      </c>
      <c r="H19" s="149"/>
      <c r="I19" s="160">
        <v>1</v>
      </c>
      <c r="J19" s="161">
        <v>42979</v>
      </c>
      <c r="K19" s="159" t="s">
        <v>190</v>
      </c>
      <c r="L19" s="142">
        <f t="shared" si="0"/>
        <v>3848.3599999999997</v>
      </c>
      <c r="M19" s="159" t="s">
        <v>165</v>
      </c>
      <c r="N19" s="162">
        <v>1048.36</v>
      </c>
      <c r="O19" s="162">
        <v>2800</v>
      </c>
      <c r="P19" s="143" t="s">
        <v>62</v>
      </c>
    </row>
    <row r="20" spans="1:16" s="144" customFormat="1" ht="51">
      <c r="A20" s="137">
        <v>14</v>
      </c>
      <c r="B20" s="138" t="s">
        <v>149</v>
      </c>
      <c r="C20" s="139" t="s">
        <v>211</v>
      </c>
      <c r="D20" s="139"/>
      <c r="E20" s="138" t="s">
        <v>212</v>
      </c>
      <c r="F20" s="138" t="s">
        <v>213</v>
      </c>
      <c r="G20" s="140" t="s">
        <v>157</v>
      </c>
      <c r="H20" s="140"/>
      <c r="I20" s="140">
        <v>1</v>
      </c>
      <c r="J20" s="141">
        <v>43101</v>
      </c>
      <c r="K20" s="141">
        <v>43435</v>
      </c>
      <c r="L20" s="142">
        <f t="shared" si="0"/>
        <v>3500</v>
      </c>
      <c r="M20" s="138" t="s">
        <v>158</v>
      </c>
      <c r="N20" s="142">
        <v>0</v>
      </c>
      <c r="O20" s="142">
        <v>3500</v>
      </c>
      <c r="P20" s="143" t="s">
        <v>62</v>
      </c>
    </row>
    <row r="21" spans="1:16" s="147" customFormat="1" ht="38.25">
      <c r="A21" s="137">
        <v>15</v>
      </c>
      <c r="B21" s="149" t="s">
        <v>203</v>
      </c>
      <c r="C21" s="139" t="s">
        <v>214</v>
      </c>
      <c r="D21" s="158"/>
      <c r="E21" s="159" t="s">
        <v>215</v>
      </c>
      <c r="F21" s="159" t="s">
        <v>216</v>
      </c>
      <c r="G21" s="159" t="s">
        <v>217</v>
      </c>
      <c r="H21" s="149"/>
      <c r="I21" s="160">
        <v>1</v>
      </c>
      <c r="J21" s="161">
        <v>42979</v>
      </c>
      <c r="K21" s="159" t="s">
        <v>190</v>
      </c>
      <c r="L21" s="142">
        <f t="shared" si="0"/>
        <v>1557.44</v>
      </c>
      <c r="M21" s="159" t="s">
        <v>165</v>
      </c>
      <c r="N21" s="162">
        <v>707.44</v>
      </c>
      <c r="O21" s="162">
        <v>850</v>
      </c>
      <c r="P21" s="143" t="s">
        <v>62</v>
      </c>
    </row>
    <row r="22" spans="1:16" s="177" customFormat="1" ht="255">
      <c r="A22" s="170">
        <v>16</v>
      </c>
      <c r="B22" s="171" t="s">
        <v>130</v>
      </c>
      <c r="C22" s="172" t="s">
        <v>103</v>
      </c>
      <c r="D22" s="172"/>
      <c r="E22" s="171" t="s">
        <v>131</v>
      </c>
      <c r="F22" s="171" t="s">
        <v>132</v>
      </c>
      <c r="G22" s="171" t="s">
        <v>89</v>
      </c>
      <c r="H22" s="171" t="s">
        <v>133</v>
      </c>
      <c r="I22" s="171" t="s">
        <v>106</v>
      </c>
      <c r="J22" s="173" t="s">
        <v>91</v>
      </c>
      <c r="K22" s="174" t="s">
        <v>90</v>
      </c>
      <c r="L22" s="142">
        <f t="shared" si="0"/>
        <v>5277.32</v>
      </c>
      <c r="M22" s="171" t="s">
        <v>218</v>
      </c>
      <c r="N22" s="162">
        <v>277.32</v>
      </c>
      <c r="O22" s="162">
        <v>5000</v>
      </c>
      <c r="P22" s="176" t="s">
        <v>92</v>
      </c>
    </row>
    <row r="23" spans="1:16" s="177" customFormat="1" ht="230.25" customHeight="1">
      <c r="A23" s="170">
        <v>17</v>
      </c>
      <c r="B23" s="171" t="s">
        <v>135</v>
      </c>
      <c r="C23" s="172" t="s">
        <v>108</v>
      </c>
      <c r="D23" s="172"/>
      <c r="E23" s="171" t="s">
        <v>107</v>
      </c>
      <c r="F23" s="171" t="s">
        <v>136</v>
      </c>
      <c r="G23" s="171" t="s">
        <v>137</v>
      </c>
      <c r="H23" s="171" t="s">
        <v>138</v>
      </c>
      <c r="I23" s="171" t="s">
        <v>139</v>
      </c>
      <c r="J23" s="174" t="s">
        <v>94</v>
      </c>
      <c r="K23" s="174" t="s">
        <v>90</v>
      </c>
      <c r="L23" s="175"/>
      <c r="M23" s="180"/>
      <c r="N23" s="175"/>
      <c r="O23" s="175"/>
      <c r="P23" s="181" t="s">
        <v>140</v>
      </c>
    </row>
    <row r="24" spans="1:16" s="189" customFormat="1" ht="138.75" customHeight="1">
      <c r="A24" s="182">
        <v>18</v>
      </c>
      <c r="B24" s="183" t="s">
        <v>95</v>
      </c>
      <c r="C24" s="184"/>
      <c r="D24" s="172"/>
      <c r="E24" s="185"/>
      <c r="F24" s="183" t="s">
        <v>111</v>
      </c>
      <c r="G24" s="185"/>
      <c r="H24" s="183" t="s">
        <v>105</v>
      </c>
      <c r="I24" s="185"/>
      <c r="J24" s="186"/>
      <c r="K24" s="186"/>
      <c r="L24" s="187"/>
      <c r="M24" s="185"/>
      <c r="N24" s="187"/>
      <c r="O24" s="187"/>
      <c r="P24" s="188" t="s">
        <v>96</v>
      </c>
    </row>
    <row r="25" spans="1:16" s="195" customFormat="1" ht="130.5" customHeight="1">
      <c r="A25" s="190">
        <v>19</v>
      </c>
      <c r="B25" s="191" t="s">
        <v>112</v>
      </c>
      <c r="C25" s="192" t="s">
        <v>113</v>
      </c>
      <c r="D25" s="193"/>
      <c r="E25" s="183" t="s">
        <v>141</v>
      </c>
      <c r="F25" s="183" t="s">
        <v>114</v>
      </c>
      <c r="G25" s="185"/>
      <c r="H25" s="185"/>
      <c r="I25" s="186" t="s">
        <v>115</v>
      </c>
      <c r="J25" s="186" t="s">
        <v>116</v>
      </c>
      <c r="K25" s="186" t="s">
        <v>90</v>
      </c>
      <c r="L25" s="187"/>
      <c r="M25" s="185"/>
      <c r="N25" s="187"/>
      <c r="O25" s="187"/>
      <c r="P25" s="194" t="s">
        <v>117</v>
      </c>
    </row>
    <row r="26" spans="1:16" s="195" customFormat="1" ht="114.75">
      <c r="A26" s="196">
        <v>20</v>
      </c>
      <c r="B26" s="191" t="s">
        <v>118</v>
      </c>
      <c r="C26" s="183" t="s">
        <v>142</v>
      </c>
      <c r="D26" s="193"/>
      <c r="E26" s="183" t="s">
        <v>119</v>
      </c>
      <c r="F26" s="183" t="s">
        <v>143</v>
      </c>
      <c r="G26" s="185"/>
      <c r="H26" s="185"/>
      <c r="I26" s="185"/>
      <c r="J26" s="186" t="s">
        <v>91</v>
      </c>
      <c r="K26" s="186" t="s">
        <v>90</v>
      </c>
      <c r="L26" s="197"/>
      <c r="M26" s="185"/>
      <c r="N26" s="197"/>
      <c r="O26" s="197"/>
      <c r="P26" s="188" t="s">
        <v>120</v>
      </c>
    </row>
    <row r="27" spans="1:16" s="169" customFormat="1" ht="12.75">
      <c r="A27" s="164"/>
      <c r="B27" s="164"/>
      <c r="C27" s="165"/>
      <c r="D27" s="165"/>
      <c r="E27" s="164"/>
      <c r="F27" s="164">
        <v>0</v>
      </c>
      <c r="G27" s="164"/>
      <c r="H27" s="164"/>
      <c r="I27" s="166"/>
      <c r="J27" s="164"/>
      <c r="K27" s="164"/>
      <c r="L27" s="167">
        <f>SUM(L7:L26)</f>
        <v>97000.00999999998</v>
      </c>
      <c r="M27" s="164"/>
      <c r="N27" s="168">
        <f>SUM(N7:N26)</f>
        <v>19506</v>
      </c>
      <c r="O27" s="168">
        <f>SUM(O7:O26)</f>
        <v>77494.01000000001</v>
      </c>
      <c r="P27" s="164"/>
    </row>
  </sheetData>
  <sheetProtection/>
  <mergeCells count="3">
    <mergeCell ref="A1:H1"/>
    <mergeCell ref="A2:H2"/>
    <mergeCell ref="A3: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7:C15"/>
  <sheetViews>
    <sheetView zoomScalePageLayoutView="0" workbookViewId="0" topLeftCell="A1">
      <selection activeCell="G21" sqref="G21:G22"/>
    </sheetView>
  </sheetViews>
  <sheetFormatPr defaultColWidth="9.140625" defaultRowHeight="15"/>
  <sheetData>
    <row r="7" ht="15">
      <c r="C7" t="s">
        <v>61</v>
      </c>
    </row>
    <row r="8" ht="15">
      <c r="C8" t="s">
        <v>62</v>
      </c>
    </row>
    <row r="9" ht="15">
      <c r="C9" t="s">
        <v>63</v>
      </c>
    </row>
    <row r="10" ht="15">
      <c r="C10" t="s">
        <v>67</v>
      </c>
    </row>
    <row r="11" ht="15">
      <c r="C11" t="s">
        <v>64</v>
      </c>
    </row>
    <row r="12" ht="15">
      <c r="C12" t="s">
        <v>68</v>
      </c>
    </row>
    <row r="13" ht="15">
      <c r="C13" t="s">
        <v>69</v>
      </c>
    </row>
    <row r="14" ht="15">
      <c r="C14" t="s">
        <v>65</v>
      </c>
    </row>
    <row r="15" ht="15">
      <c r="C15"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 Nõlvak</dc:creator>
  <cp:keywords/>
  <dc:description/>
  <cp:lastModifiedBy>lene</cp:lastModifiedBy>
  <cp:lastPrinted>2017-08-28T15:03:43Z</cp:lastPrinted>
  <dcterms:created xsi:type="dcterms:W3CDTF">2016-05-06T09:40:51Z</dcterms:created>
  <dcterms:modified xsi:type="dcterms:W3CDTF">2018-01-18T07:37:40Z</dcterms:modified>
  <cp:category/>
  <cp:version/>
  <cp:contentType/>
  <cp:contentStatus/>
</cp:coreProperties>
</file>